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40" activeTab="1"/>
  </bookViews>
  <sheets>
    <sheet name="sector wise summary" sheetId="1" r:id="rId1"/>
    <sheet name="N0n-plan" sheetId="2" r:id="rId2"/>
  </sheets>
  <definedNames>
    <definedName name="_xlnm.Print_Area" localSheetId="1">'N0n-plan'!$A$1:$L$111</definedName>
    <definedName name="_xlnm.Print_Titles" localSheetId="1">'N0n-plan'!$1:$8</definedName>
    <definedName name="_xlnm.Print_Titles" localSheetId="0">'sector wise summary'!$3:$3</definedName>
  </definedNames>
  <calcPr fullCalcOnLoad="1"/>
</workbook>
</file>

<file path=xl/sharedStrings.xml><?xml version="1.0" encoding="utf-8"?>
<sst xmlns="http://schemas.openxmlformats.org/spreadsheetml/2006/main" count="149" uniqueCount="123">
  <si>
    <t>Archaeological Survey of India</t>
  </si>
  <si>
    <t>National Archives of India</t>
  </si>
  <si>
    <t>Anthropological Survey of India</t>
  </si>
  <si>
    <t>National Museum</t>
  </si>
  <si>
    <t>National Gallery of Modern Art</t>
  </si>
  <si>
    <t>National Library</t>
  </si>
  <si>
    <t>Central Reference Library</t>
  </si>
  <si>
    <t>I.G.R.M.S., Bhopal</t>
  </si>
  <si>
    <t>National Council of Science Museums</t>
  </si>
  <si>
    <t>Nehru Memorial Museum &amp; Library</t>
  </si>
  <si>
    <t>Sangeet Natak Akademi</t>
  </si>
  <si>
    <t>Sahitya Akademi</t>
  </si>
  <si>
    <t>Lalit Kala Akademi</t>
  </si>
  <si>
    <t>National School of Drama</t>
  </si>
  <si>
    <t>C.C.R.T., New Delhi</t>
  </si>
  <si>
    <t>Gandhi Smriti and Darshan Samiti</t>
  </si>
  <si>
    <t>Allahabad Museum</t>
  </si>
  <si>
    <t>Delhi Public Library</t>
  </si>
  <si>
    <t>Central Institute of Buddhist Studies</t>
  </si>
  <si>
    <t>Victoria Memorial Hall</t>
  </si>
  <si>
    <t>Indian Museum</t>
  </si>
  <si>
    <t>Salar Jung Museum</t>
  </si>
  <si>
    <t>Khuda Baksh Oriental Public Lib.</t>
  </si>
  <si>
    <t>Rampur Raza Library</t>
  </si>
  <si>
    <t>Kalakshetra Foundation</t>
  </si>
  <si>
    <t>Nav Nalanda Mahavihara</t>
  </si>
  <si>
    <t xml:space="preserve">IGNCA </t>
  </si>
  <si>
    <t>Centenaries and Celebration</t>
  </si>
  <si>
    <t>Maintenance of National Memorials</t>
  </si>
  <si>
    <t>Asstt. To cul. Orgns.(R.K. Mission)</t>
  </si>
  <si>
    <t>Secretariat and Admn.</t>
  </si>
  <si>
    <t>Central Sectt. Library</t>
  </si>
  <si>
    <t>Vrindavan Research Institute</t>
  </si>
  <si>
    <t>Central Library</t>
  </si>
  <si>
    <t>Contribution to ICCRON, Rome</t>
  </si>
  <si>
    <t>Inst./Indiv. engagaged in lit. activities</t>
  </si>
  <si>
    <t>Festival of India</t>
  </si>
  <si>
    <t>Prest. Of Books &amp; Art Objects</t>
  </si>
  <si>
    <t>Travel Subsidy</t>
  </si>
  <si>
    <t>Delegation under CEP</t>
  </si>
  <si>
    <t>Other Exp(TA/DA)</t>
  </si>
  <si>
    <t>Inter.Cu. Act.&amp; Indo-fried.Society</t>
  </si>
  <si>
    <t>Gandhi Peace Prize</t>
  </si>
  <si>
    <t>Cobtribution to WHF</t>
  </si>
  <si>
    <t>Scholarships to young workers</t>
  </si>
  <si>
    <t>Other Items (India House, Paris)</t>
  </si>
  <si>
    <t>Sikkim Research Inst. Of Tibetology</t>
  </si>
  <si>
    <t>Central Tibetan Library</t>
  </si>
  <si>
    <t>Central Inst. of Hr. Tibetan Studies</t>
  </si>
  <si>
    <t>Direction &amp; Admn.</t>
  </si>
  <si>
    <t>Archives</t>
  </si>
  <si>
    <t>Public Libraries</t>
  </si>
  <si>
    <t>Total (Archives)</t>
  </si>
  <si>
    <t>Promotion &amp; Dissemination</t>
  </si>
  <si>
    <t>Total (Promotion &amp; Dissemination)</t>
  </si>
  <si>
    <t>Akademies</t>
  </si>
  <si>
    <t>Total (Akademies)</t>
  </si>
  <si>
    <t>3A</t>
  </si>
  <si>
    <t>3B</t>
  </si>
  <si>
    <t>Anthropology &amp; Ethnology</t>
  </si>
  <si>
    <t>Total (Anthropology &amp; Ethnology)</t>
  </si>
  <si>
    <t>Buddhist &amp; Tibetan Studies</t>
  </si>
  <si>
    <t>Total (Buddhist &amp; Tibetan Studies)</t>
  </si>
  <si>
    <t>Musems</t>
  </si>
  <si>
    <t>International Cultural Relations</t>
  </si>
  <si>
    <t>Shanker International Child. Competi.</t>
  </si>
  <si>
    <t>Total (ICR)</t>
  </si>
  <si>
    <t>Total (Musems)</t>
  </si>
  <si>
    <t>Total (Public Librarries)</t>
  </si>
  <si>
    <t>N.R.L.C., Lucknow</t>
  </si>
  <si>
    <t>MAKAI, Calcutta</t>
  </si>
  <si>
    <t>Connemera Library</t>
  </si>
  <si>
    <t>Khalsa Panth</t>
  </si>
  <si>
    <t>2005-06</t>
  </si>
  <si>
    <t>Contribution to UNESCO</t>
  </si>
  <si>
    <t>Museums</t>
  </si>
  <si>
    <t>ICR</t>
  </si>
  <si>
    <t>Celebrations</t>
  </si>
  <si>
    <t>IGNCA</t>
  </si>
  <si>
    <t>Total</t>
  </si>
  <si>
    <t>B.E</t>
  </si>
  <si>
    <t>R.E.</t>
  </si>
  <si>
    <t>Actual Expd.</t>
  </si>
  <si>
    <t>Organization/ Scheme</t>
  </si>
  <si>
    <t>S. No.</t>
  </si>
  <si>
    <t>2006-07</t>
  </si>
  <si>
    <t>RE</t>
  </si>
  <si>
    <t>2007-08</t>
  </si>
  <si>
    <t>BE</t>
  </si>
  <si>
    <t>150th Anniversary of 1st war of Independence</t>
  </si>
  <si>
    <t>Centenery and Anniversaries Celebrations</t>
  </si>
  <si>
    <t xml:space="preserve"> Grand Total</t>
  </si>
  <si>
    <t>\</t>
  </si>
  <si>
    <t>Award of Scholarships to Artists in the Field of Performing, Literay and Visual Arts</t>
  </si>
  <si>
    <t xml:space="preserve"> Financial Assitance for Professional Group &amp; Individuals for Specfied Performing Art Projects</t>
  </si>
  <si>
    <t>Finacial Assistance to Persons Distinguished in Letters, Arts and Such other walks of Life who may be in indigent circumstances</t>
  </si>
  <si>
    <t>National Museum Institute of History of Art, Conservation and Museology</t>
  </si>
  <si>
    <t>Raja Rammohan Roy Library Foundation</t>
  </si>
  <si>
    <t xml:space="preserve">Position of the outstanding Utilisation Certificates: </t>
  </si>
  <si>
    <t xml:space="preserve">                However no utilisation certificates (Ucs) are pending with states, Autonomous bodies functioning under the Ministry.</t>
  </si>
  <si>
    <t>MINISTRY OF CULTURE</t>
  </si>
  <si>
    <t>(Rs. In Crore)</t>
  </si>
  <si>
    <t>NON PLAN</t>
  </si>
  <si>
    <t xml:space="preserve">8627 Utilisation Certificates are pending inrespect of grants released to Nongovernmental Organisations as on 31.1.2007 under the various schemes operated by the Ministry. </t>
  </si>
  <si>
    <t>Scheme/ organization wise Allocation and Expenditure during 2005-06 to 2007-08 and Allocation 2008-09</t>
  </si>
  <si>
    <t>2008-09</t>
  </si>
  <si>
    <t>Actual Exp.</t>
  </si>
  <si>
    <t>Sector wise Allocation and Expenditure during 2005-06 to 2007-08 and Allocation 2008-09</t>
  </si>
  <si>
    <t>Actual Expd.         ( As on 31.12.2007)</t>
  </si>
  <si>
    <t xml:space="preserve">  Actual Exp.  (upto 31.12.2007)     </t>
  </si>
  <si>
    <t>Development of Dandi Heritage Corridor</t>
  </si>
  <si>
    <t>Kuka Martyars Memorial at Mallerkotla, Punjab</t>
  </si>
  <si>
    <t>Ter-Centenary of Guru-ta-Gaddi</t>
  </si>
  <si>
    <t>Total (Celebrations)</t>
  </si>
  <si>
    <t>Construction of Memorial at Dandi</t>
  </si>
  <si>
    <t>Asiatic Society, Kolkata</t>
  </si>
  <si>
    <t>Asiatic Society, Mumbai</t>
  </si>
  <si>
    <t>Clelebration of Birth Centenary of Lal Bahadur Shastri</t>
  </si>
  <si>
    <t>Anthropology &amp; Ethonology</t>
  </si>
  <si>
    <t>Memorials &amp; Others</t>
  </si>
  <si>
    <t xml:space="preserve">Memorials &amp; Other </t>
  </si>
  <si>
    <t>Total (Memorials &amp; Others)</t>
  </si>
  <si>
    <t>OUTCOME BUDGET 2008-09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</si>
</sst>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0.00;[Red]0.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75" zoomScaleNormal="75" zoomScaleSheetLayoutView="75" zoomScalePageLayoutView="0" workbookViewId="0" topLeftCell="A10">
      <selection activeCell="E10" sqref="E10"/>
    </sheetView>
  </sheetViews>
  <sheetFormatPr defaultColWidth="9.140625" defaultRowHeight="12.75"/>
  <cols>
    <col min="1" max="1" width="7.57421875" style="34" customWidth="1"/>
    <col min="2" max="2" width="29.8515625" style="17" customWidth="1"/>
    <col min="3" max="5" width="10.8515625" style="1" customWidth="1"/>
    <col min="6" max="6" width="11.57421875" style="1" customWidth="1"/>
    <col min="7" max="7" width="12.28125" style="1" customWidth="1"/>
    <col min="8" max="8" width="11.28125" style="1" customWidth="1"/>
    <col min="9" max="9" width="12.00390625" style="1" customWidth="1"/>
    <col min="10" max="10" width="9.140625" style="1" customWidth="1"/>
    <col min="11" max="11" width="12.8515625" style="1" customWidth="1"/>
    <col min="12" max="16384" width="9.140625" style="1" customWidth="1"/>
  </cols>
  <sheetData>
    <row r="1" spans="1:12" ht="21.75" customHeight="1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8.5" customHeight="1">
      <c r="A2" s="52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21" customFormat="1" ht="24" thickBot="1">
      <c r="A3" s="42"/>
      <c r="B3" s="43"/>
      <c r="C3" s="53" t="s">
        <v>102</v>
      </c>
      <c r="D3" s="53"/>
      <c r="E3" s="53"/>
      <c r="F3" s="53"/>
      <c r="G3" s="53"/>
      <c r="H3" s="53"/>
      <c r="I3" s="42"/>
      <c r="J3" s="42"/>
      <c r="K3" s="44" t="s">
        <v>101</v>
      </c>
      <c r="L3" s="42"/>
    </row>
    <row r="4" spans="1:12" s="27" customFormat="1" ht="27" customHeight="1">
      <c r="A4" s="26" t="s">
        <v>84</v>
      </c>
      <c r="B4" s="38" t="s">
        <v>83</v>
      </c>
      <c r="C4" s="56" t="s">
        <v>73</v>
      </c>
      <c r="D4" s="56"/>
      <c r="E4" s="56"/>
      <c r="F4" s="56" t="s">
        <v>85</v>
      </c>
      <c r="G4" s="56"/>
      <c r="H4" s="56"/>
      <c r="I4" s="56" t="s">
        <v>87</v>
      </c>
      <c r="J4" s="56"/>
      <c r="K4" s="56"/>
      <c r="L4" s="45" t="s">
        <v>105</v>
      </c>
    </row>
    <row r="5" spans="1:12" s="27" customFormat="1" ht="27" customHeight="1">
      <c r="A5" s="24"/>
      <c r="B5" s="40"/>
      <c r="C5" s="58" t="s">
        <v>80</v>
      </c>
      <c r="D5" s="58" t="s">
        <v>81</v>
      </c>
      <c r="E5" s="58" t="s">
        <v>82</v>
      </c>
      <c r="F5" s="55" t="s">
        <v>80</v>
      </c>
      <c r="G5" s="58" t="s">
        <v>81</v>
      </c>
      <c r="H5" s="58" t="s">
        <v>82</v>
      </c>
      <c r="I5" s="55" t="s">
        <v>80</v>
      </c>
      <c r="J5" s="55" t="s">
        <v>81</v>
      </c>
      <c r="K5" s="55" t="s">
        <v>108</v>
      </c>
      <c r="L5" s="56" t="s">
        <v>88</v>
      </c>
    </row>
    <row r="6" spans="1:12" s="27" customFormat="1" ht="35.25" customHeight="1" thickBot="1">
      <c r="A6" s="25"/>
      <c r="B6" s="41"/>
      <c r="C6" s="58"/>
      <c r="D6" s="58"/>
      <c r="E6" s="58"/>
      <c r="F6" s="55"/>
      <c r="G6" s="58"/>
      <c r="H6" s="58"/>
      <c r="I6" s="55"/>
      <c r="J6" s="55"/>
      <c r="K6" s="55"/>
      <c r="L6" s="56"/>
    </row>
    <row r="7" spans="1:12" s="27" customFormat="1" ht="17.25" customHeight="1">
      <c r="A7" s="29">
        <v>1</v>
      </c>
      <c r="B7" s="35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7">
        <v>10</v>
      </c>
      <c r="K7" s="27">
        <v>11</v>
      </c>
      <c r="L7" s="27">
        <v>12</v>
      </c>
    </row>
    <row r="8" spans="1:12" s="27" customFormat="1" ht="20.25" customHeight="1">
      <c r="A8" s="3">
        <v>1</v>
      </c>
      <c r="B8" s="9" t="str">
        <f>'N0n-plan'!B10</f>
        <v>Archaeological Survey of India</v>
      </c>
      <c r="C8" s="9">
        <f>'N0n-plan'!C10</f>
        <v>171.1</v>
      </c>
      <c r="D8" s="9">
        <f>'N0n-plan'!D10</f>
        <v>161</v>
      </c>
      <c r="E8" s="9">
        <f>'N0n-plan'!E10</f>
        <v>159.63</v>
      </c>
      <c r="F8" s="9">
        <f>'N0n-plan'!F10</f>
        <v>177</v>
      </c>
      <c r="G8" s="9">
        <f>'N0n-plan'!G10</f>
        <v>173.5</v>
      </c>
      <c r="H8" s="9">
        <f>'N0n-plan'!H10</f>
        <v>171.68</v>
      </c>
      <c r="I8" s="9">
        <f>'N0n-plan'!I10</f>
        <v>185.5</v>
      </c>
      <c r="J8" s="9">
        <f>'N0n-plan'!J10</f>
        <v>185.5</v>
      </c>
      <c r="K8" s="9">
        <f>'N0n-plan'!K10</f>
        <v>135.71</v>
      </c>
      <c r="L8" s="9">
        <f>'N0n-plan'!L10</f>
        <v>201</v>
      </c>
    </row>
    <row r="9" spans="1:12" s="27" customFormat="1" ht="20.25" customHeight="1">
      <c r="A9" s="3">
        <v>2</v>
      </c>
      <c r="B9" s="9" t="str">
        <f>'N0n-plan'!B13</f>
        <v>Secretariat and Admn.</v>
      </c>
      <c r="C9" s="9">
        <f>'N0n-plan'!C13</f>
        <v>9.5</v>
      </c>
      <c r="D9" s="9">
        <f>'N0n-plan'!D13</f>
        <v>8.52</v>
      </c>
      <c r="E9" s="9">
        <f>'N0n-plan'!E13</f>
        <v>9.3</v>
      </c>
      <c r="F9" s="9">
        <f>'N0n-plan'!F13</f>
        <v>10.6</v>
      </c>
      <c r="G9" s="9">
        <f>'N0n-plan'!G13</f>
        <v>10.6</v>
      </c>
      <c r="H9" s="9">
        <f>'N0n-plan'!H13</f>
        <v>10.19</v>
      </c>
      <c r="I9" s="9">
        <f>'N0n-plan'!I13</f>
        <v>11.7</v>
      </c>
      <c r="J9" s="9">
        <f>'N0n-plan'!J13</f>
        <v>11.7</v>
      </c>
      <c r="K9" s="9">
        <f>'N0n-plan'!K13</f>
        <v>7.2</v>
      </c>
      <c r="L9" s="9">
        <f>'N0n-plan'!L13</f>
        <v>12.2</v>
      </c>
    </row>
    <row r="10" spans="1:12" s="27" customFormat="1" ht="20.25" customHeight="1">
      <c r="A10" s="3">
        <v>3</v>
      </c>
      <c r="B10" s="9" t="s">
        <v>53</v>
      </c>
      <c r="C10" s="9">
        <f>'N0n-plan'!C35</f>
        <v>26.58</v>
      </c>
      <c r="D10" s="9">
        <f>'N0n-plan'!D35</f>
        <v>25.1</v>
      </c>
      <c r="E10" s="9">
        <f>'N0n-plan'!E35</f>
        <v>23.246</v>
      </c>
      <c r="F10" s="9">
        <f>'N0n-plan'!F35</f>
        <v>29.449999999999996</v>
      </c>
      <c r="G10" s="9">
        <f>'N0n-plan'!G35</f>
        <v>28.869999999999997</v>
      </c>
      <c r="H10" s="9">
        <f>'N0n-plan'!H35</f>
        <v>24.35</v>
      </c>
      <c r="I10" s="9">
        <f>'N0n-plan'!I35</f>
        <v>31.830000000000002</v>
      </c>
      <c r="J10" s="9">
        <f>'N0n-plan'!J35</f>
        <v>31.979999999999997</v>
      </c>
      <c r="K10" s="9">
        <f>'N0n-plan'!K35</f>
        <v>17.69</v>
      </c>
      <c r="L10" s="9">
        <f>'N0n-plan'!L35</f>
        <v>35.019999999999996</v>
      </c>
    </row>
    <row r="11" spans="1:12" s="27" customFormat="1" ht="33.75" customHeight="1">
      <c r="A11" s="3">
        <v>4</v>
      </c>
      <c r="B11" s="9" t="s">
        <v>118</v>
      </c>
      <c r="C11" s="9">
        <f>'N0n-plan'!C40</f>
        <v>11.6</v>
      </c>
      <c r="D11" s="9">
        <f>'N0n-plan'!D40</f>
        <v>11.16</v>
      </c>
      <c r="E11" s="9">
        <f>'N0n-plan'!E40</f>
        <v>11.2</v>
      </c>
      <c r="F11" s="9">
        <f>'N0n-plan'!F40</f>
        <v>12.26</v>
      </c>
      <c r="G11" s="9">
        <f>'N0n-plan'!G40</f>
        <v>12.2</v>
      </c>
      <c r="H11" s="9">
        <f>'N0n-plan'!H40</f>
        <v>12.14</v>
      </c>
      <c r="I11" s="9">
        <f>'N0n-plan'!I40</f>
        <v>13.1</v>
      </c>
      <c r="J11" s="9">
        <f>'N0n-plan'!J40</f>
        <v>13.2</v>
      </c>
      <c r="K11" s="9">
        <f>'N0n-plan'!K40</f>
        <v>9.61</v>
      </c>
      <c r="L11" s="9">
        <f>'N0n-plan'!L40</f>
        <v>13.7</v>
      </c>
    </row>
    <row r="12" spans="1:12" s="27" customFormat="1" ht="19.5" customHeight="1">
      <c r="A12" s="3">
        <v>5</v>
      </c>
      <c r="B12" s="9" t="s">
        <v>50</v>
      </c>
      <c r="C12" s="9">
        <f>'N0n-plan'!C48</f>
        <v>15.22</v>
      </c>
      <c r="D12" s="9">
        <f>'N0n-plan'!D48</f>
        <v>14.52</v>
      </c>
      <c r="E12" s="9">
        <f>'N0n-plan'!E48</f>
        <v>14.92</v>
      </c>
      <c r="F12" s="9">
        <f>'N0n-plan'!F48</f>
        <v>18.61</v>
      </c>
      <c r="G12" s="9">
        <f>'N0n-plan'!G48</f>
        <v>18.349999999999998</v>
      </c>
      <c r="H12" s="9">
        <f>'N0n-plan'!H48</f>
        <v>17.04</v>
      </c>
      <c r="I12" s="9">
        <f>'N0n-plan'!I48</f>
        <v>19.990000000000002</v>
      </c>
      <c r="J12" s="9">
        <f>'N0n-plan'!J48</f>
        <v>19.179999999999996</v>
      </c>
      <c r="K12" s="9">
        <f>'N0n-plan'!K48</f>
        <v>12.82</v>
      </c>
      <c r="L12" s="9">
        <f>'N0n-plan'!L48</f>
        <v>21.05</v>
      </c>
    </row>
    <row r="13" spans="1:12" s="27" customFormat="1" ht="19.5" customHeight="1">
      <c r="A13" s="3">
        <v>6</v>
      </c>
      <c r="B13" s="9" t="s">
        <v>61</v>
      </c>
      <c r="C13" s="9">
        <f>'N0n-plan'!C54</f>
        <v>6.62</v>
      </c>
      <c r="D13" s="9">
        <f>'N0n-plan'!D54</f>
        <v>6.319999999999999</v>
      </c>
      <c r="E13" s="9">
        <f>'N0n-plan'!E54</f>
        <v>6.22</v>
      </c>
      <c r="F13" s="9">
        <f>'N0n-plan'!F54</f>
        <v>7.340000000000001</v>
      </c>
      <c r="G13" s="9">
        <f>'N0n-plan'!G54</f>
        <v>7.340000000000001</v>
      </c>
      <c r="H13" s="9">
        <f>'N0n-plan'!H54</f>
        <v>7.340000000000001</v>
      </c>
      <c r="I13" s="9">
        <f>'N0n-plan'!I54</f>
        <v>8.3</v>
      </c>
      <c r="J13" s="9">
        <f>'N0n-plan'!J54</f>
        <v>8.12</v>
      </c>
      <c r="K13" s="9">
        <f>'N0n-plan'!K54</f>
        <v>5.430000000000001</v>
      </c>
      <c r="L13" s="9">
        <f>'N0n-plan'!L54</f>
        <v>9.28</v>
      </c>
    </row>
    <row r="14" spans="1:12" s="27" customFormat="1" ht="19.5" customHeight="1">
      <c r="A14" s="3">
        <v>7</v>
      </c>
      <c r="B14" s="9" t="s">
        <v>78</v>
      </c>
      <c r="C14" s="9">
        <f>'N0n-plan'!C56</f>
        <v>0.01</v>
      </c>
      <c r="D14" s="9">
        <f>'N0n-plan'!D56</f>
        <v>0</v>
      </c>
      <c r="E14" s="9">
        <f>'N0n-plan'!E56</f>
        <v>0</v>
      </c>
      <c r="F14" s="9">
        <f>'N0n-plan'!F56</f>
        <v>0</v>
      </c>
      <c r="G14" s="9">
        <f>'N0n-plan'!G56</f>
        <v>0</v>
      </c>
      <c r="H14" s="9">
        <f>'N0n-plan'!H56</f>
        <v>0</v>
      </c>
      <c r="I14" s="9">
        <f>'N0n-plan'!I56</f>
        <v>0</v>
      </c>
      <c r="J14" s="9">
        <f>'N0n-plan'!J56</f>
        <v>0</v>
      </c>
      <c r="K14" s="9">
        <f>'N0n-plan'!K56</f>
        <v>0</v>
      </c>
      <c r="L14" s="9">
        <f>'N0n-plan'!L56</f>
        <v>0</v>
      </c>
    </row>
    <row r="15" spans="1:12" s="27" customFormat="1" ht="19.5" customHeight="1">
      <c r="A15" s="3">
        <v>8</v>
      </c>
      <c r="B15" s="9" t="s">
        <v>75</v>
      </c>
      <c r="C15" s="9">
        <f>'N0n-plan'!C70</f>
        <v>36.12</v>
      </c>
      <c r="D15" s="9">
        <f>'N0n-plan'!D70</f>
        <v>33.69</v>
      </c>
      <c r="E15" s="9">
        <f>'N0n-plan'!E70</f>
        <v>32.830000000000005</v>
      </c>
      <c r="F15" s="9">
        <f>'N0n-plan'!F70</f>
        <v>38.60000000000001</v>
      </c>
      <c r="G15" s="9">
        <f>'N0n-plan'!G70</f>
        <v>38.000000000000014</v>
      </c>
      <c r="H15" s="9">
        <f>'N0n-plan'!H70</f>
        <v>35.92000000000001</v>
      </c>
      <c r="I15" s="9">
        <f>'N0n-plan'!I70</f>
        <v>40.980000000000004</v>
      </c>
      <c r="J15" s="9">
        <f>'N0n-plan'!J70</f>
        <v>40.650000000000006</v>
      </c>
      <c r="K15" s="9">
        <f>'N0n-plan'!K70</f>
        <v>27.88</v>
      </c>
      <c r="L15" s="9">
        <f>'N0n-plan'!L70</f>
        <v>45.800000000000004</v>
      </c>
    </row>
    <row r="16" spans="1:12" s="27" customFormat="1" ht="19.5" customHeight="1">
      <c r="A16" s="3">
        <v>9</v>
      </c>
      <c r="B16" s="9" t="s">
        <v>51</v>
      </c>
      <c r="C16" s="9">
        <f>'N0n-plan'!C80</f>
        <v>22.34</v>
      </c>
      <c r="D16" s="9">
        <f>'N0n-plan'!D80</f>
        <v>20.549999999999994</v>
      </c>
      <c r="E16" s="9">
        <f>'N0n-plan'!E80</f>
        <v>19.799999999999997</v>
      </c>
      <c r="F16" s="9">
        <f>'N0n-plan'!F80</f>
        <v>26.85</v>
      </c>
      <c r="G16" s="9">
        <f>'N0n-plan'!G80</f>
        <v>26.14</v>
      </c>
      <c r="H16" s="9">
        <f>'N0n-plan'!H80</f>
        <v>23.179999999999996</v>
      </c>
      <c r="I16" s="9">
        <f>'N0n-plan'!I80</f>
        <v>28.550000000000004</v>
      </c>
      <c r="J16" s="9">
        <f>'N0n-plan'!J80</f>
        <v>28.130000000000003</v>
      </c>
      <c r="K16" s="9">
        <f>'N0n-plan'!K80</f>
        <v>15.500000000000004</v>
      </c>
      <c r="L16" s="9">
        <f>'N0n-plan'!L80</f>
        <v>30.6</v>
      </c>
    </row>
    <row r="17" spans="1:12" s="27" customFormat="1" ht="19.5" customHeight="1">
      <c r="A17" s="3">
        <v>10</v>
      </c>
      <c r="B17" s="9" t="s">
        <v>76</v>
      </c>
      <c r="C17" s="9">
        <f>'N0n-plan'!C91</f>
        <v>2.2</v>
      </c>
      <c r="D17" s="9">
        <f>'N0n-plan'!D91</f>
        <v>2.09</v>
      </c>
      <c r="E17" s="9">
        <f>'N0n-plan'!E91</f>
        <v>1.67</v>
      </c>
      <c r="F17" s="9">
        <f>'N0n-plan'!F91</f>
        <v>5.63</v>
      </c>
      <c r="G17" s="9">
        <f>'N0n-plan'!G91</f>
        <v>3.1499999999999995</v>
      </c>
      <c r="H17" s="9">
        <f>'N0n-plan'!H91</f>
        <v>2.73</v>
      </c>
      <c r="I17" s="9">
        <f>'N0n-plan'!I91</f>
        <v>5.739999999999999</v>
      </c>
      <c r="J17" s="9">
        <f>'N0n-plan'!J91</f>
        <v>3.67</v>
      </c>
      <c r="K17" s="9">
        <f>'N0n-plan'!K91</f>
        <v>2.0699999999999994</v>
      </c>
      <c r="L17" s="9">
        <f>'N0n-plan'!L91</f>
        <v>5.789999999999999</v>
      </c>
    </row>
    <row r="18" spans="1:12" ht="22.5" customHeight="1">
      <c r="A18" s="3">
        <v>11</v>
      </c>
      <c r="B18" s="19" t="s">
        <v>119</v>
      </c>
      <c r="C18" s="19">
        <f>'N0n-plan'!C100</f>
        <v>12.850000000000001</v>
      </c>
      <c r="D18" s="19">
        <f>'N0n-plan'!D100</f>
        <v>22.049999999999997</v>
      </c>
      <c r="E18" s="19">
        <f>'N0n-plan'!E100</f>
        <v>22.409999999999997</v>
      </c>
      <c r="F18" s="19">
        <f>'N0n-plan'!F100</f>
        <v>23.65</v>
      </c>
      <c r="G18" s="19">
        <f>'N0n-plan'!G100</f>
        <v>31.8</v>
      </c>
      <c r="H18" s="19">
        <f>'N0n-plan'!H100</f>
        <v>43.419999999999995</v>
      </c>
      <c r="I18" s="19">
        <f>'N0n-plan'!I100</f>
        <v>19.849999999999998</v>
      </c>
      <c r="J18" s="19">
        <f>'N0n-plan'!J100</f>
        <v>19.61</v>
      </c>
      <c r="K18" s="19">
        <f>'N0n-plan'!K100</f>
        <v>8.91</v>
      </c>
      <c r="L18" s="19">
        <f>'N0n-plan'!L100</f>
        <v>22.35</v>
      </c>
    </row>
    <row r="19" spans="1:12" ht="22.5" customHeight="1">
      <c r="A19" s="3">
        <v>12</v>
      </c>
      <c r="B19" s="9" t="s">
        <v>77</v>
      </c>
      <c r="C19" s="9">
        <f>'N0n-plan'!C110</f>
        <v>0.01</v>
      </c>
      <c r="D19" s="9">
        <f>'N0n-plan'!D110</f>
        <v>2</v>
      </c>
      <c r="E19" s="9">
        <f>'N0n-plan'!E110</f>
        <v>1.55</v>
      </c>
      <c r="F19" s="9">
        <f>'N0n-plan'!F110</f>
        <v>0.01</v>
      </c>
      <c r="G19" s="9">
        <f>'N0n-plan'!G110</f>
        <v>10.05</v>
      </c>
      <c r="H19" s="9">
        <f>'N0n-plan'!H110</f>
        <v>9.83</v>
      </c>
      <c r="I19" s="9">
        <f>'N0n-plan'!I110</f>
        <v>10.07</v>
      </c>
      <c r="J19" s="9">
        <f>'N0n-plan'!J110</f>
        <v>98.25999999999999</v>
      </c>
      <c r="K19" s="9">
        <f>'N0n-plan'!K110</f>
        <v>10.67</v>
      </c>
      <c r="L19" s="9">
        <f>'N0n-plan'!L110</f>
        <v>28.21</v>
      </c>
    </row>
    <row r="20" spans="1:12" ht="22.5" customHeight="1">
      <c r="A20" s="3"/>
      <c r="B20" s="36" t="s">
        <v>79</v>
      </c>
      <c r="C20" s="20">
        <f aca="true" t="shared" si="0" ref="C20:I20">SUM(C8:C19)</f>
        <v>314.15</v>
      </c>
      <c r="D20" s="20">
        <f t="shared" si="0"/>
        <v>307</v>
      </c>
      <c r="E20" s="20">
        <f t="shared" si="0"/>
        <v>302.776</v>
      </c>
      <c r="F20" s="20">
        <f t="shared" si="0"/>
        <v>349.99999999999994</v>
      </c>
      <c r="G20" s="20">
        <f t="shared" si="0"/>
        <v>360</v>
      </c>
      <c r="H20" s="20">
        <f t="shared" si="0"/>
        <v>357.82000000000005</v>
      </c>
      <c r="I20" s="20">
        <f t="shared" si="0"/>
        <v>375.61000000000007</v>
      </c>
      <c r="J20" s="20">
        <f>SUM(J8:J19)</f>
        <v>459.99999999999994</v>
      </c>
      <c r="K20" s="20">
        <f>SUM(K8:K19)</f>
        <v>253.48999999999995</v>
      </c>
      <c r="L20" s="20">
        <f>SUM(L8:L19)</f>
        <v>425</v>
      </c>
    </row>
    <row r="21" spans="2:12" ht="15">
      <c r="B21" s="59" t="s">
        <v>98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3.5" customHeight="1">
      <c r="B22" s="54" t="s">
        <v>103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4" spans="2:12" ht="14.25">
      <c r="B24" s="57" t="s">
        <v>99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</sheetData>
  <sheetProtection/>
  <mergeCells count="19">
    <mergeCell ref="B24:L24"/>
    <mergeCell ref="C5:C6"/>
    <mergeCell ref="D5:D6"/>
    <mergeCell ref="E5:E6"/>
    <mergeCell ref="B21:L21"/>
    <mergeCell ref="G5:G6"/>
    <mergeCell ref="H5:H6"/>
    <mergeCell ref="I5:I6"/>
    <mergeCell ref="J5:J6"/>
    <mergeCell ref="A1:L1"/>
    <mergeCell ref="A2:L2"/>
    <mergeCell ref="C3:H3"/>
    <mergeCell ref="B22:L22"/>
    <mergeCell ref="K5:K6"/>
    <mergeCell ref="L5:L6"/>
    <mergeCell ref="I4:K4"/>
    <mergeCell ref="F5:F6"/>
    <mergeCell ref="C4:E4"/>
    <mergeCell ref="F4:H4"/>
  </mergeCells>
  <printOptions/>
  <pageMargins left="0.2" right="0" top="0.29" bottom="0.196850393700787" header="0.48" footer="0.511811023622047"/>
  <pageSetup horizontalDpi="600" verticalDpi="600" orientation="landscape" paperSize="9" scale="98" r:id="rId1"/>
  <headerFooter alignWithMargins="0">
    <oddFooter>&amp;C387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BreakPreview" zoomScaleNormal="75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6.140625" style="1" customWidth="1"/>
    <col min="2" max="2" width="39.140625" style="1" customWidth="1"/>
    <col min="3" max="3" width="9.7109375" style="1" customWidth="1"/>
    <col min="4" max="4" width="9.8515625" style="1" customWidth="1"/>
    <col min="5" max="5" width="8.8515625" style="1" customWidth="1"/>
    <col min="6" max="6" width="9.140625" style="1" customWidth="1"/>
    <col min="7" max="7" width="10.57421875" style="1" customWidth="1"/>
    <col min="8" max="8" width="10.421875" style="1" customWidth="1"/>
    <col min="9" max="10" width="10.140625" style="1" customWidth="1"/>
    <col min="11" max="11" width="16.140625" style="1" customWidth="1"/>
    <col min="12" max="12" width="10.57421875" style="1" customWidth="1"/>
    <col min="13" max="16384" width="9.140625" style="1" customWidth="1"/>
  </cols>
  <sheetData>
    <row r="1" spans="1:12" ht="18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8.5" customHeight="1">
      <c r="A3" s="52" t="s">
        <v>104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1" customFormat="1" ht="23.25">
      <c r="A4" s="42"/>
      <c r="B4" s="43"/>
      <c r="C4" s="53" t="s">
        <v>102</v>
      </c>
      <c r="D4" s="53"/>
      <c r="E4" s="53"/>
      <c r="F4" s="53"/>
      <c r="G4" s="53"/>
      <c r="H4" s="53"/>
      <c r="I4" s="42"/>
      <c r="J4" s="42"/>
      <c r="K4" s="44" t="s">
        <v>101</v>
      </c>
      <c r="L4" s="42"/>
    </row>
    <row r="5" spans="1:12" s="21" customFormat="1" ht="30" customHeight="1">
      <c r="A5" s="67" t="s">
        <v>84</v>
      </c>
      <c r="B5" s="67" t="s">
        <v>83</v>
      </c>
      <c r="C5" s="56" t="s">
        <v>73</v>
      </c>
      <c r="D5" s="56"/>
      <c r="E5" s="56"/>
      <c r="F5" s="55" t="s">
        <v>85</v>
      </c>
      <c r="G5" s="55"/>
      <c r="H5" s="55"/>
      <c r="I5" s="55" t="s">
        <v>87</v>
      </c>
      <c r="J5" s="55"/>
      <c r="K5" s="55"/>
      <c r="L5" s="39" t="s">
        <v>105</v>
      </c>
    </row>
    <row r="6" spans="1:12" s="21" customFormat="1" ht="14.25" customHeight="1">
      <c r="A6" s="68"/>
      <c r="B6" s="68"/>
      <c r="C6" s="63" t="s">
        <v>80</v>
      </c>
      <c r="D6" s="60" t="s">
        <v>81</v>
      </c>
      <c r="E6" s="60" t="s">
        <v>106</v>
      </c>
      <c r="F6" s="65" t="s">
        <v>80</v>
      </c>
      <c r="G6" s="60" t="s">
        <v>81</v>
      </c>
      <c r="H6" s="60" t="s">
        <v>82</v>
      </c>
      <c r="I6" s="60" t="s">
        <v>80</v>
      </c>
      <c r="J6" s="60" t="s">
        <v>86</v>
      </c>
      <c r="K6" s="60" t="s">
        <v>109</v>
      </c>
      <c r="L6" s="60" t="s">
        <v>80</v>
      </c>
    </row>
    <row r="7" spans="1:12" s="21" customFormat="1" ht="36" customHeight="1">
      <c r="A7" s="69"/>
      <c r="B7" s="69"/>
      <c r="C7" s="64"/>
      <c r="D7" s="61"/>
      <c r="E7" s="61"/>
      <c r="F7" s="66"/>
      <c r="G7" s="61"/>
      <c r="H7" s="61"/>
      <c r="I7" s="61"/>
      <c r="J7" s="61"/>
      <c r="K7" s="61"/>
      <c r="L7" s="61"/>
    </row>
    <row r="8" spans="1:12" s="27" customFormat="1" ht="15">
      <c r="A8" s="29">
        <v>1</v>
      </c>
      <c r="B8" s="29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</row>
    <row r="10" spans="1:12" ht="15">
      <c r="A10" s="3">
        <v>1</v>
      </c>
      <c r="B10" s="4" t="s">
        <v>0</v>
      </c>
      <c r="C10" s="9">
        <v>171.1</v>
      </c>
      <c r="D10" s="9">
        <v>161</v>
      </c>
      <c r="E10" s="9">
        <v>159.63</v>
      </c>
      <c r="F10" s="9">
        <v>177</v>
      </c>
      <c r="G10" s="9">
        <v>173.5</v>
      </c>
      <c r="H10" s="9">
        <v>171.68</v>
      </c>
      <c r="I10" s="9">
        <v>185.5</v>
      </c>
      <c r="J10" s="48">
        <v>185.5</v>
      </c>
      <c r="K10" s="48">
        <v>135.71</v>
      </c>
      <c r="L10" s="48">
        <v>201</v>
      </c>
    </row>
    <row r="11" spans="1:12" ht="15">
      <c r="A11" s="3"/>
      <c r="B11" s="4"/>
      <c r="C11" s="6"/>
      <c r="D11" s="6"/>
      <c r="E11" s="6"/>
      <c r="F11" s="6"/>
      <c r="G11" s="6"/>
      <c r="H11" s="6"/>
      <c r="I11" s="6"/>
      <c r="J11" s="48"/>
      <c r="K11" s="48"/>
      <c r="L11" s="48"/>
    </row>
    <row r="12" spans="1:12" ht="15">
      <c r="A12" s="3">
        <v>2</v>
      </c>
      <c r="B12" s="4" t="s">
        <v>49</v>
      </c>
      <c r="C12" s="6"/>
      <c r="D12" s="6"/>
      <c r="E12" s="6"/>
      <c r="F12" s="6"/>
      <c r="G12" s="6"/>
      <c r="H12" s="6"/>
      <c r="I12" s="6"/>
      <c r="J12" s="48"/>
      <c r="K12" s="48"/>
      <c r="L12" s="48"/>
    </row>
    <row r="13" spans="1:12" ht="14.25">
      <c r="A13" s="3"/>
      <c r="B13" s="7" t="s">
        <v>30</v>
      </c>
      <c r="C13" s="9">
        <v>9.5</v>
      </c>
      <c r="D13" s="9">
        <v>8.52</v>
      </c>
      <c r="E13" s="9">
        <v>9.3</v>
      </c>
      <c r="F13" s="9">
        <v>10.6</v>
      </c>
      <c r="G13" s="9">
        <v>10.6</v>
      </c>
      <c r="H13" s="9">
        <v>10.19</v>
      </c>
      <c r="I13" s="9">
        <v>11.7</v>
      </c>
      <c r="J13" s="48">
        <v>11.7</v>
      </c>
      <c r="K13" s="48">
        <v>7.2</v>
      </c>
      <c r="L13" s="48">
        <v>12.2</v>
      </c>
    </row>
    <row r="14" spans="1:12" ht="15">
      <c r="A14" s="3"/>
      <c r="B14" s="4"/>
      <c r="C14" s="6"/>
      <c r="D14" s="6"/>
      <c r="E14" s="6"/>
      <c r="F14" s="6"/>
      <c r="G14" s="6"/>
      <c r="H14" s="6"/>
      <c r="I14" s="6"/>
      <c r="J14" s="48"/>
      <c r="K14" s="48"/>
      <c r="L14" s="48"/>
    </row>
    <row r="15" spans="1:12" ht="15">
      <c r="A15" s="3">
        <v>3</v>
      </c>
      <c r="B15" s="4" t="s">
        <v>53</v>
      </c>
      <c r="C15" s="6"/>
      <c r="D15" s="6"/>
      <c r="E15" s="6"/>
      <c r="F15" s="6"/>
      <c r="G15" s="6"/>
      <c r="H15" s="6"/>
      <c r="I15" s="6"/>
      <c r="J15" s="48"/>
      <c r="K15" s="48"/>
      <c r="L15" s="48"/>
    </row>
    <row r="16" spans="1:12" ht="15">
      <c r="A16" s="3" t="s">
        <v>57</v>
      </c>
      <c r="B16" s="4" t="s">
        <v>55</v>
      </c>
      <c r="C16" s="6"/>
      <c r="D16" s="6"/>
      <c r="E16" s="6"/>
      <c r="F16" s="6"/>
      <c r="G16" s="6"/>
      <c r="H16" s="6"/>
      <c r="I16" s="6"/>
      <c r="J16" s="48"/>
      <c r="K16" s="48"/>
      <c r="L16" s="48"/>
    </row>
    <row r="17" spans="1:12" ht="14.25">
      <c r="A17" s="3"/>
      <c r="B17" s="8" t="s">
        <v>10</v>
      </c>
      <c r="C17" s="9">
        <v>4.85</v>
      </c>
      <c r="D17" s="9">
        <v>4.6</v>
      </c>
      <c r="E17" s="9">
        <v>4.58</v>
      </c>
      <c r="F17" s="9">
        <v>5.4</v>
      </c>
      <c r="G17" s="9">
        <v>5.4</v>
      </c>
      <c r="H17" s="9">
        <v>5.4</v>
      </c>
      <c r="I17" s="9">
        <v>5.9</v>
      </c>
      <c r="J17" s="48">
        <v>6.2</v>
      </c>
      <c r="K17" s="48">
        <v>4.12</v>
      </c>
      <c r="L17" s="48">
        <v>6.85</v>
      </c>
    </row>
    <row r="18" spans="1:12" ht="14.25">
      <c r="A18" s="3"/>
      <c r="B18" s="8" t="s">
        <v>13</v>
      </c>
      <c r="C18" s="9">
        <v>3.7</v>
      </c>
      <c r="D18" s="9">
        <v>3.6</v>
      </c>
      <c r="E18" s="9">
        <v>3.6</v>
      </c>
      <c r="F18" s="9">
        <v>4.1</v>
      </c>
      <c r="G18" s="9">
        <v>4.1</v>
      </c>
      <c r="H18" s="9">
        <v>1.1</v>
      </c>
      <c r="I18" s="9">
        <v>4.45</v>
      </c>
      <c r="J18" s="48">
        <v>4.6</v>
      </c>
      <c r="K18" s="48">
        <v>3.11</v>
      </c>
      <c r="L18" s="48">
        <v>5</v>
      </c>
    </row>
    <row r="19" spans="1:12" ht="14.25">
      <c r="A19" s="3"/>
      <c r="B19" s="8" t="s">
        <v>11</v>
      </c>
      <c r="C19" s="9">
        <v>3.4</v>
      </c>
      <c r="D19" s="9">
        <v>3.3</v>
      </c>
      <c r="E19" s="9">
        <v>3.29</v>
      </c>
      <c r="F19" s="9">
        <v>3.6</v>
      </c>
      <c r="G19" s="9">
        <v>3.5</v>
      </c>
      <c r="H19" s="9">
        <v>3.5</v>
      </c>
      <c r="I19" s="9">
        <v>4</v>
      </c>
      <c r="J19" s="48">
        <v>4.2</v>
      </c>
      <c r="K19" s="48">
        <v>2.8</v>
      </c>
      <c r="L19" s="48">
        <v>4.6</v>
      </c>
    </row>
    <row r="20" spans="1:12" ht="14.25">
      <c r="A20" s="3"/>
      <c r="B20" s="8" t="s">
        <v>12</v>
      </c>
      <c r="C20" s="9">
        <v>3</v>
      </c>
      <c r="D20" s="9">
        <v>2.9</v>
      </c>
      <c r="E20" s="9">
        <v>2.72</v>
      </c>
      <c r="F20" s="9">
        <v>3.87</v>
      </c>
      <c r="G20" s="9">
        <v>3.75</v>
      </c>
      <c r="H20" s="9">
        <v>3.75</v>
      </c>
      <c r="I20" s="9">
        <v>4.1</v>
      </c>
      <c r="J20" s="48">
        <v>3.88</v>
      </c>
      <c r="K20" s="48">
        <v>2.64</v>
      </c>
      <c r="L20" s="48">
        <v>4.45</v>
      </c>
    </row>
    <row r="21" spans="1:12" ht="15">
      <c r="A21" s="3"/>
      <c r="B21" s="4" t="s">
        <v>56</v>
      </c>
      <c r="C21" s="5">
        <f aca="true" t="shared" si="0" ref="C21:L21">SUM(C17:C20)</f>
        <v>14.950000000000001</v>
      </c>
      <c r="D21" s="5">
        <f t="shared" si="0"/>
        <v>14.4</v>
      </c>
      <c r="E21" s="5">
        <f t="shared" si="0"/>
        <v>14.19</v>
      </c>
      <c r="F21" s="5">
        <f t="shared" si="0"/>
        <v>16.97</v>
      </c>
      <c r="G21" s="5">
        <f t="shared" si="0"/>
        <v>16.75</v>
      </c>
      <c r="H21" s="5">
        <f t="shared" si="0"/>
        <v>13.75</v>
      </c>
      <c r="I21" s="5">
        <f t="shared" si="0"/>
        <v>18.450000000000003</v>
      </c>
      <c r="J21" s="5">
        <f t="shared" si="0"/>
        <v>18.88</v>
      </c>
      <c r="K21" s="5">
        <f t="shared" si="0"/>
        <v>12.670000000000002</v>
      </c>
      <c r="L21" s="5">
        <f t="shared" si="0"/>
        <v>20.9</v>
      </c>
    </row>
    <row r="22" spans="1:12" ht="15">
      <c r="A22" s="3"/>
      <c r="B22" s="4"/>
      <c r="C22" s="6"/>
      <c r="D22" s="6"/>
      <c r="E22" s="6"/>
      <c r="F22" s="6"/>
      <c r="G22" s="6"/>
      <c r="H22" s="6"/>
      <c r="I22" s="6"/>
      <c r="J22" s="48"/>
      <c r="K22" s="48"/>
      <c r="L22" s="48"/>
    </row>
    <row r="23" spans="1:12" ht="15">
      <c r="A23" s="3" t="s">
        <v>58</v>
      </c>
      <c r="B23" s="4" t="s">
        <v>53</v>
      </c>
      <c r="C23" s="6"/>
      <c r="D23" s="6"/>
      <c r="E23" s="6"/>
      <c r="F23" s="6"/>
      <c r="G23" s="6"/>
      <c r="H23" s="6"/>
      <c r="I23" s="6"/>
      <c r="J23" s="48"/>
      <c r="K23" s="48"/>
      <c r="L23" s="48"/>
    </row>
    <row r="24" spans="1:12" ht="14.25">
      <c r="A24" s="3"/>
      <c r="B24" s="8" t="s">
        <v>14</v>
      </c>
      <c r="C24" s="9">
        <v>1.9</v>
      </c>
      <c r="D24" s="9">
        <v>1.7</v>
      </c>
      <c r="E24" s="9">
        <v>1.57</v>
      </c>
      <c r="F24" s="9">
        <v>2.1</v>
      </c>
      <c r="G24" s="9">
        <v>2.1</v>
      </c>
      <c r="H24" s="9">
        <v>1.85</v>
      </c>
      <c r="I24" s="9">
        <v>2.3</v>
      </c>
      <c r="J24" s="48">
        <v>2.16</v>
      </c>
      <c r="K24" s="48">
        <v>1.47</v>
      </c>
      <c r="L24" s="48">
        <v>2.5</v>
      </c>
    </row>
    <row r="25" spans="1:12" ht="42.75">
      <c r="A25" s="3"/>
      <c r="B25" s="50" t="s">
        <v>93</v>
      </c>
      <c r="C25" s="51">
        <v>1.1</v>
      </c>
      <c r="D25" s="51">
        <v>1.05</v>
      </c>
      <c r="E25" s="51">
        <v>0.83</v>
      </c>
      <c r="F25" s="51">
        <v>1.1</v>
      </c>
      <c r="G25" s="51">
        <v>1</v>
      </c>
      <c r="H25" s="51">
        <v>0.94</v>
      </c>
      <c r="I25" s="51">
        <v>1.1</v>
      </c>
      <c r="J25" s="51">
        <v>1.1</v>
      </c>
      <c r="K25" s="51">
        <v>0.3</v>
      </c>
      <c r="L25" s="51">
        <v>1.1</v>
      </c>
    </row>
    <row r="26" spans="1:12" ht="42.75">
      <c r="A26" s="3"/>
      <c r="B26" s="50" t="s">
        <v>94</v>
      </c>
      <c r="C26" s="51">
        <v>1.2</v>
      </c>
      <c r="D26" s="51">
        <v>1.15</v>
      </c>
      <c r="E26" s="51">
        <v>1.08</v>
      </c>
      <c r="F26" s="51">
        <v>1.3</v>
      </c>
      <c r="G26" s="51">
        <v>1.3</v>
      </c>
      <c r="H26" s="51">
        <v>0.84</v>
      </c>
      <c r="I26" s="51">
        <v>1.35</v>
      </c>
      <c r="J26" s="51">
        <v>1.34</v>
      </c>
      <c r="K26" s="51">
        <v>0.05</v>
      </c>
      <c r="L26" s="51">
        <v>1.35</v>
      </c>
    </row>
    <row r="27" spans="1:12" ht="57">
      <c r="A27" s="3"/>
      <c r="B27" s="50" t="s">
        <v>95</v>
      </c>
      <c r="C27" s="51">
        <v>1.4</v>
      </c>
      <c r="D27" s="51">
        <v>1.35</v>
      </c>
      <c r="E27" s="51">
        <v>1.35</v>
      </c>
      <c r="F27" s="51">
        <v>1.5</v>
      </c>
      <c r="G27" s="51">
        <v>1.5</v>
      </c>
      <c r="H27" s="51">
        <v>1.24</v>
      </c>
      <c r="I27" s="51">
        <v>1.55</v>
      </c>
      <c r="J27" s="51">
        <v>1.55</v>
      </c>
      <c r="K27" s="51">
        <v>0.04</v>
      </c>
      <c r="L27" s="51">
        <v>1.55</v>
      </c>
    </row>
    <row r="28" spans="1:12" ht="14.25">
      <c r="A28" s="3"/>
      <c r="B28" s="10" t="s">
        <v>29</v>
      </c>
      <c r="C28" s="9">
        <v>1.4</v>
      </c>
      <c r="D28" s="9">
        <v>1.35</v>
      </c>
      <c r="E28" s="9">
        <v>1.35</v>
      </c>
      <c r="F28" s="9">
        <v>1.65</v>
      </c>
      <c r="G28" s="9">
        <v>1.6</v>
      </c>
      <c r="H28" s="9">
        <v>1.6</v>
      </c>
      <c r="I28" s="9">
        <v>1.95</v>
      </c>
      <c r="J28" s="48">
        <v>1.95</v>
      </c>
      <c r="K28" s="48">
        <v>1.34</v>
      </c>
      <c r="L28" s="48">
        <v>2.21</v>
      </c>
    </row>
    <row r="29" spans="1:12" ht="14.25">
      <c r="A29" s="3"/>
      <c r="B29" s="8" t="s">
        <v>24</v>
      </c>
      <c r="C29" s="9">
        <v>2.4</v>
      </c>
      <c r="D29" s="9">
        <v>2.2</v>
      </c>
      <c r="E29" s="9">
        <v>2.2</v>
      </c>
      <c r="F29" s="9">
        <v>2.6</v>
      </c>
      <c r="G29" s="9">
        <v>2.6</v>
      </c>
      <c r="H29" s="9">
        <v>2.6</v>
      </c>
      <c r="I29" s="9">
        <v>2.9</v>
      </c>
      <c r="J29" s="48">
        <v>2.9</v>
      </c>
      <c r="K29" s="48">
        <v>1.45</v>
      </c>
      <c r="L29" s="48">
        <v>3.25</v>
      </c>
    </row>
    <row r="30" spans="1:12" ht="14.25">
      <c r="A30" s="3"/>
      <c r="B30" s="10" t="s">
        <v>65</v>
      </c>
      <c r="C30" s="9">
        <v>0.03</v>
      </c>
      <c r="D30" s="9">
        <v>0.03</v>
      </c>
      <c r="E30" s="9">
        <v>0.03</v>
      </c>
      <c r="F30" s="9">
        <v>0.03</v>
      </c>
      <c r="G30" s="9">
        <v>0.03</v>
      </c>
      <c r="H30" s="9">
        <v>0</v>
      </c>
      <c r="I30" s="9">
        <v>0.03</v>
      </c>
      <c r="J30" s="48">
        <v>0.03</v>
      </c>
      <c r="K30" s="48">
        <v>0</v>
      </c>
      <c r="L30" s="48">
        <v>0.03</v>
      </c>
    </row>
    <row r="31" spans="1:12" ht="14.25">
      <c r="A31" s="3"/>
      <c r="B31" s="11" t="s">
        <v>44</v>
      </c>
      <c r="C31" s="9">
        <v>0.7</v>
      </c>
      <c r="D31" s="9">
        <v>0.6</v>
      </c>
      <c r="E31" s="9">
        <v>0.57</v>
      </c>
      <c r="F31" s="9">
        <v>0.7</v>
      </c>
      <c r="G31" s="9">
        <v>0.6</v>
      </c>
      <c r="H31" s="9">
        <v>0.5</v>
      </c>
      <c r="I31" s="9">
        <v>0.7</v>
      </c>
      <c r="J31" s="48">
        <v>0.7</v>
      </c>
      <c r="K31" s="48">
        <v>0.36</v>
      </c>
      <c r="L31" s="48">
        <v>0.7</v>
      </c>
    </row>
    <row r="32" spans="1:12" ht="14.25">
      <c r="A32" s="3"/>
      <c r="B32" s="10" t="s">
        <v>37</v>
      </c>
      <c r="C32" s="9">
        <v>0.03</v>
      </c>
      <c r="D32" s="9">
        <v>0</v>
      </c>
      <c r="E32" s="9">
        <v>0</v>
      </c>
      <c r="F32" s="9">
        <v>0.03</v>
      </c>
      <c r="G32" s="9">
        <v>0.03</v>
      </c>
      <c r="H32" s="9">
        <v>0</v>
      </c>
      <c r="I32" s="9">
        <v>0.03</v>
      </c>
      <c r="J32" s="48"/>
      <c r="K32" s="48">
        <v>0</v>
      </c>
      <c r="L32" s="48">
        <v>0.03</v>
      </c>
    </row>
    <row r="33" spans="1:12" ht="14.25">
      <c r="A33" s="3"/>
      <c r="B33" s="10" t="s">
        <v>35</v>
      </c>
      <c r="C33" s="9">
        <v>0.17</v>
      </c>
      <c r="D33" s="9">
        <v>0.17</v>
      </c>
      <c r="E33" s="9">
        <v>0.07</v>
      </c>
      <c r="F33" s="9">
        <v>0.17</v>
      </c>
      <c r="G33" s="9">
        <v>0.06</v>
      </c>
      <c r="H33" s="9">
        <v>0</v>
      </c>
      <c r="I33" s="9">
        <v>0.17</v>
      </c>
      <c r="J33" s="48">
        <v>0.07</v>
      </c>
      <c r="K33" s="48">
        <v>0.01</v>
      </c>
      <c r="L33" s="48">
        <v>0.1</v>
      </c>
    </row>
    <row r="34" spans="1:12" ht="14.25">
      <c r="A34" s="3"/>
      <c r="B34" s="10" t="s">
        <v>42</v>
      </c>
      <c r="C34" s="9">
        <v>1.3</v>
      </c>
      <c r="D34" s="9">
        <v>1.1</v>
      </c>
      <c r="E34" s="9">
        <v>0.006</v>
      </c>
      <c r="F34" s="9">
        <v>1.3</v>
      </c>
      <c r="G34" s="9">
        <v>1.3</v>
      </c>
      <c r="H34" s="9">
        <v>1.03</v>
      </c>
      <c r="I34" s="9">
        <v>1.3</v>
      </c>
      <c r="J34" s="48">
        <v>1.3</v>
      </c>
      <c r="K34" s="48">
        <v>0</v>
      </c>
      <c r="L34" s="48">
        <v>1.3</v>
      </c>
    </row>
    <row r="35" spans="1:12" ht="15">
      <c r="A35" s="3"/>
      <c r="B35" s="4" t="s">
        <v>54</v>
      </c>
      <c r="C35" s="5">
        <f>SUM(C24:C34)+C21</f>
        <v>26.58</v>
      </c>
      <c r="D35" s="5">
        <f aca="true" t="shared" si="1" ref="D35:L35">SUM(D24:D34)+D21</f>
        <v>25.1</v>
      </c>
      <c r="E35" s="5">
        <f t="shared" si="1"/>
        <v>23.246</v>
      </c>
      <c r="F35" s="5">
        <f t="shared" si="1"/>
        <v>29.449999999999996</v>
      </c>
      <c r="G35" s="5">
        <f t="shared" si="1"/>
        <v>28.869999999999997</v>
      </c>
      <c r="H35" s="5">
        <f t="shared" si="1"/>
        <v>24.35</v>
      </c>
      <c r="I35" s="5">
        <f t="shared" si="1"/>
        <v>31.830000000000002</v>
      </c>
      <c r="J35" s="5">
        <f t="shared" si="1"/>
        <v>31.979999999999997</v>
      </c>
      <c r="K35" s="5">
        <f t="shared" si="1"/>
        <v>17.69</v>
      </c>
      <c r="L35" s="5">
        <f t="shared" si="1"/>
        <v>35.019999999999996</v>
      </c>
    </row>
    <row r="36" spans="1:12" ht="14.25">
      <c r="A36" s="3"/>
      <c r="B36" s="10"/>
      <c r="C36" s="6"/>
      <c r="D36" s="6"/>
      <c r="E36" s="6"/>
      <c r="F36" s="6"/>
      <c r="G36" s="6"/>
      <c r="H36" s="6"/>
      <c r="I36" s="6"/>
      <c r="J36" s="48"/>
      <c r="K36" s="48"/>
      <c r="L36" s="48"/>
    </row>
    <row r="37" spans="1:12" ht="15">
      <c r="A37" s="3">
        <v>4</v>
      </c>
      <c r="B37" s="12" t="s">
        <v>59</v>
      </c>
      <c r="C37" s="6"/>
      <c r="D37" s="6"/>
      <c r="E37" s="6"/>
      <c r="F37" s="6"/>
      <c r="G37" s="6"/>
      <c r="H37" s="6"/>
      <c r="I37" s="6"/>
      <c r="J37" s="48"/>
      <c r="K37" s="48"/>
      <c r="L37" s="48"/>
    </row>
    <row r="38" spans="1:12" ht="14.25">
      <c r="A38" s="3"/>
      <c r="B38" s="8" t="s">
        <v>2</v>
      </c>
      <c r="C38" s="9">
        <v>10</v>
      </c>
      <c r="D38" s="9">
        <v>9.66</v>
      </c>
      <c r="E38" s="9">
        <v>9.7</v>
      </c>
      <c r="F38" s="9">
        <v>10.56</v>
      </c>
      <c r="G38" s="9">
        <v>10.5</v>
      </c>
      <c r="H38" s="9">
        <v>10.46</v>
      </c>
      <c r="I38" s="9">
        <v>11.2</v>
      </c>
      <c r="J38" s="48">
        <v>11.2</v>
      </c>
      <c r="K38" s="48">
        <v>8.28</v>
      </c>
      <c r="L38" s="48">
        <v>11.5</v>
      </c>
    </row>
    <row r="39" spans="1:12" ht="14.25">
      <c r="A39" s="3"/>
      <c r="B39" s="8" t="s">
        <v>7</v>
      </c>
      <c r="C39" s="9">
        <v>1.6</v>
      </c>
      <c r="D39" s="9">
        <v>1.5</v>
      </c>
      <c r="E39" s="9">
        <v>1.5</v>
      </c>
      <c r="F39" s="9">
        <v>1.7</v>
      </c>
      <c r="G39" s="9">
        <v>1.7</v>
      </c>
      <c r="H39" s="9">
        <v>1.68</v>
      </c>
      <c r="I39" s="9">
        <v>1.9</v>
      </c>
      <c r="J39" s="48">
        <v>2</v>
      </c>
      <c r="K39" s="48">
        <v>1.33</v>
      </c>
      <c r="L39" s="48">
        <v>2.2</v>
      </c>
    </row>
    <row r="40" spans="1:12" ht="15">
      <c r="A40" s="3"/>
      <c r="B40" s="12" t="s">
        <v>60</v>
      </c>
      <c r="C40" s="5">
        <f aca="true" t="shared" si="2" ref="C40:L40">SUM(C38:C39)</f>
        <v>11.6</v>
      </c>
      <c r="D40" s="5">
        <f t="shared" si="2"/>
        <v>11.16</v>
      </c>
      <c r="E40" s="5">
        <f t="shared" si="2"/>
        <v>11.2</v>
      </c>
      <c r="F40" s="5">
        <f t="shared" si="2"/>
        <v>12.26</v>
      </c>
      <c r="G40" s="5">
        <f t="shared" si="2"/>
        <v>12.2</v>
      </c>
      <c r="H40" s="5">
        <f t="shared" si="2"/>
        <v>12.14</v>
      </c>
      <c r="I40" s="5">
        <f t="shared" si="2"/>
        <v>13.1</v>
      </c>
      <c r="J40" s="5">
        <f t="shared" si="2"/>
        <v>13.2</v>
      </c>
      <c r="K40" s="5">
        <f t="shared" si="2"/>
        <v>9.61</v>
      </c>
      <c r="L40" s="5">
        <f t="shared" si="2"/>
        <v>13.7</v>
      </c>
    </row>
    <row r="41" spans="1:12" ht="14.25">
      <c r="A41" s="3"/>
      <c r="B41" s="10"/>
      <c r="C41" s="6"/>
      <c r="D41" s="6"/>
      <c r="E41" s="6"/>
      <c r="F41" s="6"/>
      <c r="G41" s="6"/>
      <c r="H41" s="6"/>
      <c r="I41" s="6"/>
      <c r="J41" s="48"/>
      <c r="K41" s="48"/>
      <c r="L41" s="48"/>
    </row>
    <row r="42" spans="1:12" ht="15">
      <c r="A42" s="3">
        <v>5</v>
      </c>
      <c r="B42" s="12" t="s">
        <v>50</v>
      </c>
      <c r="C42" s="6"/>
      <c r="D42" s="6"/>
      <c r="E42" s="6"/>
      <c r="F42" s="6"/>
      <c r="G42" s="6"/>
      <c r="H42" s="6"/>
      <c r="I42" s="6"/>
      <c r="J42" s="48"/>
      <c r="K42" s="48"/>
      <c r="L42" s="48"/>
    </row>
    <row r="43" spans="1:12" ht="14.25">
      <c r="A43" s="3"/>
      <c r="B43" s="8" t="s">
        <v>1</v>
      </c>
      <c r="C43" s="9">
        <v>9</v>
      </c>
      <c r="D43" s="9">
        <v>9</v>
      </c>
      <c r="E43" s="9">
        <v>9.05</v>
      </c>
      <c r="F43" s="9">
        <v>11.56</v>
      </c>
      <c r="G43" s="9">
        <v>11.4</v>
      </c>
      <c r="H43" s="9">
        <v>10.37</v>
      </c>
      <c r="I43" s="9">
        <v>12.24</v>
      </c>
      <c r="J43" s="48">
        <v>12.02</v>
      </c>
      <c r="K43" s="48">
        <v>7.64</v>
      </c>
      <c r="L43" s="48">
        <v>12.42</v>
      </c>
    </row>
    <row r="44" spans="1:12" ht="14.25">
      <c r="A44" s="3"/>
      <c r="B44" s="8" t="s">
        <v>115</v>
      </c>
      <c r="C44" s="9">
        <v>4</v>
      </c>
      <c r="D44" s="9">
        <v>3.5</v>
      </c>
      <c r="E44" s="9">
        <v>3.85</v>
      </c>
      <c r="F44" s="9">
        <v>4.6</v>
      </c>
      <c r="G44" s="9">
        <v>4.6</v>
      </c>
      <c r="H44" s="9">
        <v>4.5</v>
      </c>
      <c r="I44" s="9">
        <v>5</v>
      </c>
      <c r="J44" s="48">
        <v>4.88</v>
      </c>
      <c r="K44" s="48">
        <v>3.38</v>
      </c>
      <c r="L44" s="48">
        <v>5.65</v>
      </c>
    </row>
    <row r="45" spans="1:12" ht="14.25">
      <c r="A45" s="3"/>
      <c r="B45" s="8" t="s">
        <v>116</v>
      </c>
      <c r="C45" s="9">
        <v>0</v>
      </c>
      <c r="D45" s="9">
        <v>0</v>
      </c>
      <c r="E45" s="1">
        <v>0</v>
      </c>
      <c r="F45" s="9">
        <v>0</v>
      </c>
      <c r="G45" s="9">
        <v>0</v>
      </c>
      <c r="H45" s="9">
        <v>0</v>
      </c>
      <c r="I45" s="9">
        <v>0</v>
      </c>
      <c r="J45" s="48"/>
      <c r="K45" s="48"/>
      <c r="L45" s="48"/>
    </row>
    <row r="46" spans="1:12" ht="14.25">
      <c r="A46" s="3"/>
      <c r="B46" s="8" t="s">
        <v>22</v>
      </c>
      <c r="C46" s="9">
        <v>1.3</v>
      </c>
      <c r="D46" s="9">
        <v>1.25</v>
      </c>
      <c r="E46" s="9">
        <v>1.25</v>
      </c>
      <c r="F46" s="9">
        <v>1.45</v>
      </c>
      <c r="G46" s="9">
        <v>1.45</v>
      </c>
      <c r="H46" s="9">
        <v>1.35</v>
      </c>
      <c r="I46" s="9">
        <v>1.6</v>
      </c>
      <c r="J46" s="48">
        <v>1.47</v>
      </c>
      <c r="K46" s="48">
        <v>0.99</v>
      </c>
      <c r="L46" s="48">
        <v>1.68</v>
      </c>
    </row>
    <row r="47" spans="1:12" ht="14.25">
      <c r="A47" s="3"/>
      <c r="B47" s="8" t="s">
        <v>23</v>
      </c>
      <c r="C47" s="9">
        <v>0.92</v>
      </c>
      <c r="D47" s="9">
        <v>0.77</v>
      </c>
      <c r="E47" s="9">
        <v>0.77</v>
      </c>
      <c r="F47" s="9">
        <v>1</v>
      </c>
      <c r="G47" s="9">
        <v>0.9</v>
      </c>
      <c r="H47" s="9">
        <v>0.82</v>
      </c>
      <c r="I47" s="9">
        <v>1.15</v>
      </c>
      <c r="J47" s="48">
        <v>0.81</v>
      </c>
      <c r="K47" s="48">
        <v>0.81</v>
      </c>
      <c r="L47" s="48">
        <v>1.3</v>
      </c>
    </row>
    <row r="48" spans="1:12" ht="15">
      <c r="A48" s="3"/>
      <c r="B48" s="12" t="s">
        <v>52</v>
      </c>
      <c r="C48" s="5">
        <f aca="true" t="shared" si="3" ref="C48:L48">SUM(C43:C47)</f>
        <v>15.22</v>
      </c>
      <c r="D48" s="5">
        <f t="shared" si="3"/>
        <v>14.52</v>
      </c>
      <c r="E48" s="5">
        <f t="shared" si="3"/>
        <v>14.92</v>
      </c>
      <c r="F48" s="5">
        <f t="shared" si="3"/>
        <v>18.61</v>
      </c>
      <c r="G48" s="5">
        <f t="shared" si="3"/>
        <v>18.349999999999998</v>
      </c>
      <c r="H48" s="5">
        <f t="shared" si="3"/>
        <v>17.04</v>
      </c>
      <c r="I48" s="5">
        <f t="shared" si="3"/>
        <v>19.990000000000002</v>
      </c>
      <c r="J48" s="5">
        <f t="shared" si="3"/>
        <v>19.179999999999996</v>
      </c>
      <c r="K48" s="5">
        <f t="shared" si="3"/>
        <v>12.82</v>
      </c>
      <c r="L48" s="5">
        <f t="shared" si="3"/>
        <v>21.05</v>
      </c>
    </row>
    <row r="49" spans="1:12" ht="14.25">
      <c r="A49" s="3"/>
      <c r="B49" s="10"/>
      <c r="C49" s="6"/>
      <c r="D49" s="6"/>
      <c r="E49" s="6"/>
      <c r="F49" s="6"/>
      <c r="G49" s="6"/>
      <c r="H49" s="6"/>
      <c r="I49" s="6"/>
      <c r="J49" s="48"/>
      <c r="K49" s="48"/>
      <c r="L49" s="48"/>
    </row>
    <row r="50" spans="1:12" ht="15">
      <c r="A50" s="3">
        <v>6</v>
      </c>
      <c r="B50" s="4" t="s">
        <v>61</v>
      </c>
      <c r="C50" s="6"/>
      <c r="D50" s="6"/>
      <c r="E50" s="6"/>
      <c r="F50" s="6"/>
      <c r="G50" s="6"/>
      <c r="H50" s="6"/>
      <c r="I50" s="6"/>
      <c r="J50" s="48"/>
      <c r="K50" s="48"/>
      <c r="L50" s="48"/>
    </row>
    <row r="51" spans="1:12" ht="14.25">
      <c r="A51" s="3"/>
      <c r="B51" s="8" t="s">
        <v>48</v>
      </c>
      <c r="C51" s="9">
        <v>4</v>
      </c>
      <c r="D51" s="9">
        <v>3.85</v>
      </c>
      <c r="E51" s="9">
        <v>3.76</v>
      </c>
      <c r="F51" s="9">
        <v>4.4</v>
      </c>
      <c r="G51" s="9">
        <v>4.4</v>
      </c>
      <c r="H51" s="9">
        <v>4.4</v>
      </c>
      <c r="I51" s="9">
        <v>4.9</v>
      </c>
      <c r="J51" s="48">
        <v>4.52</v>
      </c>
      <c r="K51" s="48">
        <v>3.05</v>
      </c>
      <c r="L51" s="48">
        <v>5.5</v>
      </c>
    </row>
    <row r="52" spans="1:12" ht="14.25">
      <c r="A52" s="3"/>
      <c r="B52" s="8" t="s">
        <v>18</v>
      </c>
      <c r="C52" s="9">
        <v>2.4</v>
      </c>
      <c r="D52" s="9">
        <v>2.25</v>
      </c>
      <c r="E52" s="9">
        <v>2.24</v>
      </c>
      <c r="F52" s="9">
        <v>2.64</v>
      </c>
      <c r="G52" s="9">
        <v>2.64</v>
      </c>
      <c r="H52" s="9">
        <v>2.64</v>
      </c>
      <c r="I52" s="9">
        <v>3</v>
      </c>
      <c r="J52" s="48">
        <v>3.2</v>
      </c>
      <c r="K52" s="48">
        <v>2.1</v>
      </c>
      <c r="L52" s="48">
        <v>3.38</v>
      </c>
    </row>
    <row r="53" spans="1:12" ht="14.25">
      <c r="A53" s="3"/>
      <c r="B53" s="10" t="s">
        <v>46</v>
      </c>
      <c r="C53" s="9">
        <v>0.22</v>
      </c>
      <c r="D53" s="9">
        <v>0.22</v>
      </c>
      <c r="E53" s="9">
        <v>0.22</v>
      </c>
      <c r="F53" s="9">
        <v>0.3</v>
      </c>
      <c r="G53" s="9">
        <v>0.3</v>
      </c>
      <c r="H53" s="9">
        <v>0.3</v>
      </c>
      <c r="I53" s="9">
        <v>0.4</v>
      </c>
      <c r="J53" s="48">
        <v>0.4</v>
      </c>
      <c r="K53" s="48">
        <v>0.28</v>
      </c>
      <c r="L53" s="48">
        <v>0.4</v>
      </c>
    </row>
    <row r="54" spans="1:12" ht="15">
      <c r="A54" s="3"/>
      <c r="B54" s="4" t="s">
        <v>62</v>
      </c>
      <c r="C54" s="5">
        <f aca="true" t="shared" si="4" ref="C54:L54">SUM(C51:C53)</f>
        <v>6.62</v>
      </c>
      <c r="D54" s="5">
        <f t="shared" si="4"/>
        <v>6.319999999999999</v>
      </c>
      <c r="E54" s="5">
        <f t="shared" si="4"/>
        <v>6.22</v>
      </c>
      <c r="F54" s="5">
        <f t="shared" si="4"/>
        <v>7.340000000000001</v>
      </c>
      <c r="G54" s="5">
        <f t="shared" si="4"/>
        <v>7.340000000000001</v>
      </c>
      <c r="H54" s="5">
        <f t="shared" si="4"/>
        <v>7.340000000000001</v>
      </c>
      <c r="I54" s="5">
        <f t="shared" si="4"/>
        <v>8.3</v>
      </c>
      <c r="J54" s="5">
        <f t="shared" si="4"/>
        <v>8.12</v>
      </c>
      <c r="K54" s="5">
        <f t="shared" si="4"/>
        <v>5.430000000000001</v>
      </c>
      <c r="L54" s="5">
        <f t="shared" si="4"/>
        <v>9.28</v>
      </c>
    </row>
    <row r="55" spans="1:12" ht="15">
      <c r="A55" s="3"/>
      <c r="B55" s="13"/>
      <c r="C55" s="6"/>
      <c r="D55" s="6"/>
      <c r="E55" s="6"/>
      <c r="F55" s="6"/>
      <c r="G55" s="6"/>
      <c r="H55" s="6"/>
      <c r="I55" s="6"/>
      <c r="J55" s="48"/>
      <c r="K55" s="48"/>
      <c r="L55" s="48"/>
    </row>
    <row r="56" spans="1:12" ht="15">
      <c r="A56" s="3">
        <v>7</v>
      </c>
      <c r="B56" s="13" t="s">
        <v>26</v>
      </c>
      <c r="C56" s="9">
        <v>0.01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48">
        <v>0</v>
      </c>
      <c r="K56" s="48">
        <v>0</v>
      </c>
      <c r="L56" s="48">
        <v>0</v>
      </c>
    </row>
    <row r="57" spans="1:12" ht="15">
      <c r="A57" s="3"/>
      <c r="B57" s="4"/>
      <c r="C57" s="6"/>
      <c r="D57" s="6"/>
      <c r="E57" s="6"/>
      <c r="F57" s="6"/>
      <c r="G57" s="6"/>
      <c r="H57" s="6"/>
      <c r="I57" s="6"/>
      <c r="J57" s="48"/>
      <c r="K57" s="48"/>
      <c r="L57" s="48"/>
    </row>
    <row r="58" spans="1:12" ht="15">
      <c r="A58" s="3">
        <v>8</v>
      </c>
      <c r="B58" s="4" t="s">
        <v>63</v>
      </c>
      <c r="C58" s="6"/>
      <c r="D58" s="6"/>
      <c r="E58" s="6"/>
      <c r="F58" s="6"/>
      <c r="G58" s="6"/>
      <c r="H58" s="6"/>
      <c r="I58" s="6"/>
      <c r="J58" s="48"/>
      <c r="K58" s="48"/>
      <c r="L58" s="48"/>
    </row>
    <row r="59" spans="1:12" ht="14.25">
      <c r="A59" s="3"/>
      <c r="B59" s="6" t="s">
        <v>3</v>
      </c>
      <c r="C59" s="9">
        <v>8.04</v>
      </c>
      <c r="D59" s="9">
        <v>7.5</v>
      </c>
      <c r="E59" s="9">
        <v>6.72</v>
      </c>
      <c r="F59" s="9">
        <v>8.04</v>
      </c>
      <c r="G59" s="9">
        <v>7.64</v>
      </c>
      <c r="H59" s="9">
        <v>6.78</v>
      </c>
      <c r="I59" s="9">
        <v>8.04</v>
      </c>
      <c r="J59" s="48">
        <v>7.6</v>
      </c>
      <c r="K59" s="48">
        <v>4.16</v>
      </c>
      <c r="L59" s="48">
        <v>8.04</v>
      </c>
    </row>
    <row r="60" spans="1:12" ht="14.25">
      <c r="A60" s="3"/>
      <c r="B60" s="14" t="s">
        <v>8</v>
      </c>
      <c r="C60" s="9">
        <v>14</v>
      </c>
      <c r="D60" s="9">
        <v>13</v>
      </c>
      <c r="E60" s="9">
        <v>13</v>
      </c>
      <c r="F60" s="9">
        <v>15.4</v>
      </c>
      <c r="G60" s="9">
        <v>15.2</v>
      </c>
      <c r="H60" s="9">
        <v>15.4</v>
      </c>
      <c r="I60" s="9">
        <v>16.4</v>
      </c>
      <c r="J60" s="48">
        <v>16.4</v>
      </c>
      <c r="K60" s="48">
        <v>13.12</v>
      </c>
      <c r="L60" s="48">
        <v>18</v>
      </c>
    </row>
    <row r="61" spans="1:12" ht="14.25">
      <c r="A61" s="3"/>
      <c r="B61" s="8" t="s">
        <v>20</v>
      </c>
      <c r="C61" s="9">
        <v>3.75</v>
      </c>
      <c r="D61" s="9">
        <v>3.6</v>
      </c>
      <c r="E61" s="9">
        <v>3.6</v>
      </c>
      <c r="F61" s="9">
        <v>4</v>
      </c>
      <c r="G61" s="9">
        <v>4</v>
      </c>
      <c r="H61" s="9">
        <v>2.8</v>
      </c>
      <c r="I61" s="9">
        <v>4.4</v>
      </c>
      <c r="J61" s="48">
        <v>4.4</v>
      </c>
      <c r="K61" s="48">
        <v>2.2</v>
      </c>
      <c r="L61" s="48">
        <v>5</v>
      </c>
    </row>
    <row r="62" spans="1:12" ht="14.25">
      <c r="A62" s="3"/>
      <c r="B62" s="8" t="s">
        <v>19</v>
      </c>
      <c r="C62" s="9">
        <v>2</v>
      </c>
      <c r="D62" s="9">
        <v>1.9</v>
      </c>
      <c r="E62" s="9">
        <v>1.9</v>
      </c>
      <c r="F62" s="9">
        <v>2.1</v>
      </c>
      <c r="G62" s="9">
        <v>2.1</v>
      </c>
      <c r="H62" s="9">
        <v>2.1</v>
      </c>
      <c r="I62" s="9">
        <v>2.3</v>
      </c>
      <c r="J62" s="48">
        <v>2.3</v>
      </c>
      <c r="K62" s="48">
        <v>1.61</v>
      </c>
      <c r="L62" s="48">
        <v>2.7</v>
      </c>
    </row>
    <row r="63" spans="1:12" ht="14.25">
      <c r="A63" s="3"/>
      <c r="B63" s="8" t="s">
        <v>21</v>
      </c>
      <c r="C63" s="9">
        <v>4</v>
      </c>
      <c r="D63" s="9">
        <v>3.75</v>
      </c>
      <c r="E63" s="9">
        <v>3.75</v>
      </c>
      <c r="F63" s="9">
        <v>4.4</v>
      </c>
      <c r="G63" s="9">
        <v>4.4</v>
      </c>
      <c r="H63" s="9">
        <v>4.4</v>
      </c>
      <c r="I63" s="9">
        <v>4.7</v>
      </c>
      <c r="J63" s="48">
        <v>4.85</v>
      </c>
      <c r="K63" s="48">
        <v>3.42</v>
      </c>
      <c r="L63" s="48">
        <v>6</v>
      </c>
    </row>
    <row r="64" spans="1:12" ht="14.25">
      <c r="A64" s="3"/>
      <c r="B64" s="8" t="s">
        <v>69</v>
      </c>
      <c r="C64" s="9">
        <v>1.6</v>
      </c>
      <c r="D64" s="9">
        <v>1.45</v>
      </c>
      <c r="E64" s="9">
        <v>1.43</v>
      </c>
      <c r="F64" s="9">
        <v>1.7</v>
      </c>
      <c r="G64" s="9">
        <v>1.7</v>
      </c>
      <c r="H64" s="9">
        <v>1.61</v>
      </c>
      <c r="I64" s="9">
        <v>1.85</v>
      </c>
      <c r="J64" s="48">
        <v>1.85</v>
      </c>
      <c r="K64" s="48">
        <v>1.17</v>
      </c>
      <c r="L64" s="48">
        <v>2.11</v>
      </c>
    </row>
    <row r="65" spans="1:12" ht="14.25">
      <c r="A65" s="3"/>
      <c r="B65" s="8" t="s">
        <v>4</v>
      </c>
      <c r="C65" s="9">
        <v>1.35</v>
      </c>
      <c r="D65" s="9">
        <v>1.35</v>
      </c>
      <c r="E65" s="9">
        <v>1.34</v>
      </c>
      <c r="F65" s="9">
        <v>1.6</v>
      </c>
      <c r="G65" s="9">
        <v>1.6</v>
      </c>
      <c r="H65" s="9">
        <v>1.51</v>
      </c>
      <c r="I65" s="9">
        <v>1.75</v>
      </c>
      <c r="J65" s="48">
        <v>1.75</v>
      </c>
      <c r="K65" s="48">
        <v>1.24</v>
      </c>
      <c r="L65" s="48">
        <v>1.97</v>
      </c>
    </row>
    <row r="66" spans="1:12" ht="14.25">
      <c r="A66" s="3"/>
      <c r="B66" s="8" t="s">
        <v>16</v>
      </c>
      <c r="C66" s="9">
        <v>1.08</v>
      </c>
      <c r="D66" s="9">
        <v>0.9</v>
      </c>
      <c r="E66" s="9">
        <v>0.9</v>
      </c>
      <c r="F66" s="9">
        <v>1.06</v>
      </c>
      <c r="G66" s="9">
        <v>1.06</v>
      </c>
      <c r="H66" s="9">
        <v>1.06</v>
      </c>
      <c r="I66" s="9">
        <v>1.2</v>
      </c>
      <c r="J66" s="48">
        <v>1.2</v>
      </c>
      <c r="K66" s="48">
        <v>0.76</v>
      </c>
      <c r="L66" s="48">
        <v>1.6</v>
      </c>
    </row>
    <row r="67" spans="1:12" ht="25.5">
      <c r="A67" s="3"/>
      <c r="B67" s="37" t="s">
        <v>96</v>
      </c>
      <c r="C67" s="9">
        <v>0.12</v>
      </c>
      <c r="D67" s="9">
        <v>0.06</v>
      </c>
      <c r="E67" s="9">
        <v>0.06</v>
      </c>
      <c r="F67" s="9">
        <v>0.13</v>
      </c>
      <c r="G67" s="9">
        <v>0.13</v>
      </c>
      <c r="H67" s="9">
        <v>0.13</v>
      </c>
      <c r="I67" s="9">
        <v>0.17</v>
      </c>
      <c r="J67" s="48">
        <v>0.17</v>
      </c>
      <c r="K67" s="48">
        <v>0.11</v>
      </c>
      <c r="L67" s="48">
        <v>0.21</v>
      </c>
    </row>
    <row r="68" spans="1:12" ht="14.25">
      <c r="A68" s="3"/>
      <c r="B68" s="10" t="s">
        <v>45</v>
      </c>
      <c r="C68" s="9">
        <v>0.01</v>
      </c>
      <c r="D68" s="9">
        <v>0.01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48"/>
      <c r="K68" s="48">
        <v>0</v>
      </c>
      <c r="L68" s="48"/>
    </row>
    <row r="69" spans="1:12" ht="14.25">
      <c r="A69" s="3"/>
      <c r="B69" s="8" t="s">
        <v>32</v>
      </c>
      <c r="C69" s="9">
        <v>0.17</v>
      </c>
      <c r="D69" s="9">
        <v>0.17</v>
      </c>
      <c r="E69" s="9">
        <v>0.13</v>
      </c>
      <c r="F69" s="9">
        <v>0.17</v>
      </c>
      <c r="G69" s="9">
        <v>0.17</v>
      </c>
      <c r="H69" s="9">
        <v>0.13</v>
      </c>
      <c r="I69" s="9">
        <v>0.17</v>
      </c>
      <c r="J69" s="48">
        <v>0.13</v>
      </c>
      <c r="K69" s="48">
        <v>0.09</v>
      </c>
      <c r="L69" s="48">
        <v>0.17</v>
      </c>
    </row>
    <row r="70" spans="1:12" ht="15">
      <c r="A70" s="3"/>
      <c r="B70" s="4" t="s">
        <v>67</v>
      </c>
      <c r="C70" s="5">
        <f aca="true" t="shared" si="5" ref="C70:L70">SUM(C59:C69)</f>
        <v>36.12</v>
      </c>
      <c r="D70" s="5">
        <f t="shared" si="5"/>
        <v>33.69</v>
      </c>
      <c r="E70" s="5">
        <f t="shared" si="5"/>
        <v>32.830000000000005</v>
      </c>
      <c r="F70" s="5">
        <f t="shared" si="5"/>
        <v>38.60000000000001</v>
      </c>
      <c r="G70" s="5">
        <f t="shared" si="5"/>
        <v>38.000000000000014</v>
      </c>
      <c r="H70" s="5">
        <f t="shared" si="5"/>
        <v>35.92000000000001</v>
      </c>
      <c r="I70" s="5">
        <f t="shared" si="5"/>
        <v>40.980000000000004</v>
      </c>
      <c r="J70" s="5">
        <f t="shared" si="5"/>
        <v>40.650000000000006</v>
      </c>
      <c r="K70" s="5">
        <f t="shared" si="5"/>
        <v>27.88</v>
      </c>
      <c r="L70" s="5">
        <f t="shared" si="5"/>
        <v>45.800000000000004</v>
      </c>
    </row>
    <row r="71" spans="1:12" ht="15">
      <c r="A71" s="3">
        <v>9</v>
      </c>
      <c r="B71" s="15" t="s">
        <v>51</v>
      </c>
      <c r="C71" s="6"/>
      <c r="D71" s="6"/>
      <c r="E71" s="6"/>
      <c r="F71" s="6"/>
      <c r="G71" s="6"/>
      <c r="H71" s="6"/>
      <c r="I71" s="6"/>
      <c r="J71" s="48"/>
      <c r="K71" s="48"/>
      <c r="L71" s="48"/>
    </row>
    <row r="72" spans="1:12" ht="14.25">
      <c r="A72" s="3"/>
      <c r="B72" s="8" t="s">
        <v>5</v>
      </c>
      <c r="C72" s="9">
        <v>11.2</v>
      </c>
      <c r="D72" s="9">
        <v>10.75</v>
      </c>
      <c r="E72" s="9">
        <v>10.96</v>
      </c>
      <c r="F72" s="9">
        <v>14.6</v>
      </c>
      <c r="G72" s="9">
        <v>14.35</v>
      </c>
      <c r="H72" s="9">
        <v>13.02</v>
      </c>
      <c r="I72" s="9">
        <v>15.4</v>
      </c>
      <c r="J72" s="48">
        <v>15.2</v>
      </c>
      <c r="K72" s="48">
        <v>8.06</v>
      </c>
      <c r="L72" s="48">
        <v>16</v>
      </c>
    </row>
    <row r="73" spans="1:12" ht="14.25">
      <c r="A73" s="3"/>
      <c r="B73" s="8" t="s">
        <v>17</v>
      </c>
      <c r="C73" s="9">
        <v>6</v>
      </c>
      <c r="D73" s="9">
        <v>5.65</v>
      </c>
      <c r="E73" s="9">
        <v>5.8</v>
      </c>
      <c r="F73" s="9">
        <v>6.5</v>
      </c>
      <c r="G73" s="9">
        <v>6.35</v>
      </c>
      <c r="H73" s="9">
        <v>6.35</v>
      </c>
      <c r="I73" s="9">
        <v>6.9</v>
      </c>
      <c r="J73" s="48">
        <v>6.68</v>
      </c>
      <c r="K73" s="48">
        <v>4.61</v>
      </c>
      <c r="L73" s="48">
        <v>8</v>
      </c>
    </row>
    <row r="74" spans="1:12" ht="14.25">
      <c r="A74" s="3"/>
      <c r="B74" s="37" t="s">
        <v>97</v>
      </c>
      <c r="C74" s="9">
        <v>1.6</v>
      </c>
      <c r="D74" s="9">
        <v>1.4</v>
      </c>
      <c r="E74" s="9">
        <v>1.49</v>
      </c>
      <c r="F74" s="9">
        <v>1.9</v>
      </c>
      <c r="G74" s="9">
        <v>1.84</v>
      </c>
      <c r="H74" s="9">
        <v>1.84</v>
      </c>
      <c r="I74" s="9">
        <v>2.1</v>
      </c>
      <c r="J74" s="48">
        <v>2.1</v>
      </c>
      <c r="K74" s="48">
        <v>1.05</v>
      </c>
      <c r="L74" s="48">
        <v>2.3</v>
      </c>
    </row>
    <row r="75" spans="1:12" ht="14.25">
      <c r="A75" s="3"/>
      <c r="B75" s="6" t="s">
        <v>6</v>
      </c>
      <c r="C75" s="9">
        <v>1.04</v>
      </c>
      <c r="D75" s="9">
        <v>0.95</v>
      </c>
      <c r="E75" s="9">
        <v>0.95</v>
      </c>
      <c r="F75" s="9">
        <v>1.05</v>
      </c>
      <c r="G75" s="9">
        <v>1</v>
      </c>
      <c r="H75" s="9">
        <v>0.97</v>
      </c>
      <c r="I75" s="9">
        <v>1.1</v>
      </c>
      <c r="J75" s="48">
        <v>1.1</v>
      </c>
      <c r="K75" s="48">
        <v>0.88</v>
      </c>
      <c r="L75" s="48">
        <v>1.15</v>
      </c>
    </row>
    <row r="76" spans="1:12" ht="14.25">
      <c r="A76" s="3"/>
      <c r="B76" s="8" t="s">
        <v>31</v>
      </c>
      <c r="C76" s="9">
        <v>1.5</v>
      </c>
      <c r="D76" s="9">
        <v>1</v>
      </c>
      <c r="E76" s="9"/>
      <c r="F76" s="9">
        <v>1.7</v>
      </c>
      <c r="G76" s="9">
        <v>1.6</v>
      </c>
      <c r="H76" s="9"/>
      <c r="I76" s="9">
        <v>1.9</v>
      </c>
      <c r="J76" s="48">
        <v>1.9</v>
      </c>
      <c r="K76" s="48">
        <v>0.32</v>
      </c>
      <c r="L76" s="48">
        <v>2</v>
      </c>
    </row>
    <row r="77" spans="1:12" ht="14.25">
      <c r="A77" s="3"/>
      <c r="B77" s="8" t="s">
        <v>33</v>
      </c>
      <c r="C77" s="9">
        <v>0.3</v>
      </c>
      <c r="D77" s="9">
        <v>0.2</v>
      </c>
      <c r="E77" s="9">
        <v>0</v>
      </c>
      <c r="F77" s="9">
        <v>0.3</v>
      </c>
      <c r="G77" s="9">
        <v>0.2</v>
      </c>
      <c r="H77" s="9">
        <v>0.2</v>
      </c>
      <c r="I77" s="9">
        <v>0.3</v>
      </c>
      <c r="J77" s="48">
        <v>0.3</v>
      </c>
      <c r="K77" s="48">
        <v>0.15</v>
      </c>
      <c r="L77" s="48">
        <v>0.3</v>
      </c>
    </row>
    <row r="78" spans="1:12" ht="14.25">
      <c r="A78" s="3"/>
      <c r="B78" s="8" t="s">
        <v>71</v>
      </c>
      <c r="C78" s="9">
        <v>0.3</v>
      </c>
      <c r="D78" s="9">
        <v>0.2</v>
      </c>
      <c r="E78" s="9">
        <v>0.2</v>
      </c>
      <c r="F78" s="9">
        <v>0.3</v>
      </c>
      <c r="G78" s="9">
        <v>0.3</v>
      </c>
      <c r="H78" s="9">
        <v>0.3</v>
      </c>
      <c r="I78" s="9">
        <v>0.3</v>
      </c>
      <c r="J78" s="48">
        <v>0.3</v>
      </c>
      <c r="K78" s="48">
        <v>0.15</v>
      </c>
      <c r="L78" s="48">
        <v>0.3</v>
      </c>
    </row>
    <row r="79" spans="1:12" ht="14.25">
      <c r="A79" s="3"/>
      <c r="B79" s="10" t="s">
        <v>47</v>
      </c>
      <c r="C79" s="9">
        <v>0.4</v>
      </c>
      <c r="D79" s="9">
        <v>0.4</v>
      </c>
      <c r="E79" s="9">
        <v>0.4</v>
      </c>
      <c r="F79" s="9">
        <v>0.5</v>
      </c>
      <c r="G79" s="9">
        <v>0.5</v>
      </c>
      <c r="H79" s="9">
        <v>0.5</v>
      </c>
      <c r="I79" s="9">
        <v>0.55</v>
      </c>
      <c r="J79" s="48">
        <v>0.55</v>
      </c>
      <c r="K79" s="48">
        <v>0.28</v>
      </c>
      <c r="L79" s="48">
        <v>0.55</v>
      </c>
    </row>
    <row r="80" spans="1:12" ht="15">
      <c r="A80" s="3"/>
      <c r="B80" s="15" t="s">
        <v>68</v>
      </c>
      <c r="C80" s="5">
        <f aca="true" t="shared" si="6" ref="C80:L80">SUM(C72:C79)</f>
        <v>22.34</v>
      </c>
      <c r="D80" s="5">
        <f t="shared" si="6"/>
        <v>20.549999999999994</v>
      </c>
      <c r="E80" s="5">
        <f t="shared" si="6"/>
        <v>19.799999999999997</v>
      </c>
      <c r="F80" s="5">
        <f t="shared" si="6"/>
        <v>26.85</v>
      </c>
      <c r="G80" s="5">
        <f t="shared" si="6"/>
        <v>26.14</v>
      </c>
      <c r="H80" s="5">
        <f t="shared" si="6"/>
        <v>23.179999999999996</v>
      </c>
      <c r="I80" s="5">
        <f t="shared" si="6"/>
        <v>28.550000000000004</v>
      </c>
      <c r="J80" s="5">
        <f t="shared" si="6"/>
        <v>28.130000000000003</v>
      </c>
      <c r="K80" s="5">
        <f t="shared" si="6"/>
        <v>15.500000000000004</v>
      </c>
      <c r="L80" s="5">
        <f t="shared" si="6"/>
        <v>30.6</v>
      </c>
    </row>
    <row r="81" spans="1:12" ht="14.25">
      <c r="A81" s="3"/>
      <c r="B81" s="8"/>
      <c r="C81" s="6"/>
      <c r="D81" s="6"/>
      <c r="E81" s="6"/>
      <c r="F81" s="6"/>
      <c r="G81" s="6"/>
      <c r="H81" s="6"/>
      <c r="I81" s="6"/>
      <c r="J81" s="48"/>
      <c r="K81" s="48"/>
      <c r="L81" s="48"/>
    </row>
    <row r="82" spans="1:12" ht="15">
      <c r="A82" s="3">
        <v>10</v>
      </c>
      <c r="B82" s="15" t="s">
        <v>64</v>
      </c>
      <c r="C82" s="6"/>
      <c r="D82" s="6"/>
      <c r="E82" s="6"/>
      <c r="F82" s="6"/>
      <c r="G82" s="6"/>
      <c r="H82" s="6"/>
      <c r="I82" s="6"/>
      <c r="J82" s="48"/>
      <c r="K82" s="48"/>
      <c r="L82" s="48"/>
    </row>
    <row r="83" spans="1:12" ht="14.25">
      <c r="A83" s="3"/>
      <c r="B83" s="10" t="s">
        <v>36</v>
      </c>
      <c r="C83" s="9">
        <v>0.75</v>
      </c>
      <c r="D83" s="9">
        <v>0.75</v>
      </c>
      <c r="E83" s="9">
        <v>0.4</v>
      </c>
      <c r="F83" s="9">
        <v>4</v>
      </c>
      <c r="G83" s="9">
        <v>2</v>
      </c>
      <c r="H83" s="9">
        <v>2.02</v>
      </c>
      <c r="I83" s="9">
        <v>4</v>
      </c>
      <c r="J83" s="48">
        <v>2.4</v>
      </c>
      <c r="K83" s="48">
        <v>2</v>
      </c>
      <c r="L83" s="48">
        <v>4.1</v>
      </c>
    </row>
    <row r="84" spans="1:12" ht="14.25">
      <c r="A84" s="3"/>
      <c r="B84" s="10" t="s">
        <v>39</v>
      </c>
      <c r="C84" s="9">
        <v>0.7</v>
      </c>
      <c r="D84" s="9">
        <v>0.7</v>
      </c>
      <c r="E84" s="9">
        <v>0.64</v>
      </c>
      <c r="F84" s="9">
        <v>0.8</v>
      </c>
      <c r="G84" s="9">
        <v>0.47</v>
      </c>
      <c r="H84" s="9">
        <v>0.08</v>
      </c>
      <c r="I84" s="9">
        <v>0.8</v>
      </c>
      <c r="J84" s="48">
        <v>0.5</v>
      </c>
      <c r="K84" s="48">
        <v>0.01</v>
      </c>
      <c r="L84" s="48">
        <v>0.8</v>
      </c>
    </row>
    <row r="85" spans="1:12" ht="14.25">
      <c r="A85" s="3"/>
      <c r="B85" s="10" t="s">
        <v>38</v>
      </c>
      <c r="C85" s="9">
        <v>0.01</v>
      </c>
      <c r="D85" s="9">
        <v>0.01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48"/>
      <c r="K85" s="48"/>
      <c r="L85" s="48"/>
    </row>
    <row r="86" spans="1:12" ht="14.25">
      <c r="A86" s="3"/>
      <c r="B86" s="10" t="s">
        <v>40</v>
      </c>
      <c r="C86" s="9">
        <v>0.12</v>
      </c>
      <c r="D86" s="9">
        <v>0.06</v>
      </c>
      <c r="E86" s="9">
        <v>0.03</v>
      </c>
      <c r="F86" s="9">
        <v>0.13</v>
      </c>
      <c r="G86" s="9">
        <v>0.13</v>
      </c>
      <c r="H86" s="9">
        <v>0.05</v>
      </c>
      <c r="I86" s="9">
        <v>0.13</v>
      </c>
      <c r="J86" s="48">
        <v>0.05</v>
      </c>
      <c r="K86" s="48">
        <v>0.01</v>
      </c>
      <c r="L86" s="48">
        <v>0.08</v>
      </c>
    </row>
    <row r="87" spans="1:12" ht="14.25">
      <c r="A87" s="3"/>
      <c r="B87" s="10" t="s">
        <v>34</v>
      </c>
      <c r="C87" s="9">
        <v>0.1</v>
      </c>
      <c r="D87" s="9">
        <v>0.05</v>
      </c>
      <c r="E87" s="9">
        <v>0</v>
      </c>
      <c r="F87" s="9">
        <v>0.1</v>
      </c>
      <c r="G87" s="9">
        <v>0.1</v>
      </c>
      <c r="H87" s="9">
        <v>0</v>
      </c>
      <c r="I87" s="9">
        <v>0.1</v>
      </c>
      <c r="J87" s="48">
        <v>0.1</v>
      </c>
      <c r="K87" s="48">
        <v>0</v>
      </c>
      <c r="L87" s="48">
        <v>0.1</v>
      </c>
    </row>
    <row r="88" spans="1:12" ht="14.25">
      <c r="A88" s="3"/>
      <c r="B88" s="10" t="s">
        <v>41</v>
      </c>
      <c r="C88" s="9">
        <v>0.45</v>
      </c>
      <c r="D88" s="9">
        <v>0.45</v>
      </c>
      <c r="E88" s="9">
        <v>0.6</v>
      </c>
      <c r="F88" s="9">
        <v>0.5</v>
      </c>
      <c r="G88" s="9">
        <v>0.4</v>
      </c>
      <c r="H88" s="9">
        <v>0.58</v>
      </c>
      <c r="I88" s="9">
        <v>0.5</v>
      </c>
      <c r="J88" s="48">
        <v>0.41</v>
      </c>
      <c r="K88" s="48">
        <v>0</v>
      </c>
      <c r="L88" s="48">
        <v>0.5</v>
      </c>
    </row>
    <row r="89" spans="1:12" ht="14.25">
      <c r="A89" s="3"/>
      <c r="B89" s="10" t="s">
        <v>43</v>
      </c>
      <c r="C89" s="9">
        <v>0.07</v>
      </c>
      <c r="D89" s="9">
        <v>0.07</v>
      </c>
      <c r="E89" s="9">
        <v>0</v>
      </c>
      <c r="F89" s="9">
        <v>0.07</v>
      </c>
      <c r="G89" s="9">
        <v>0</v>
      </c>
      <c r="H89" s="9">
        <v>0</v>
      </c>
      <c r="I89" s="9">
        <v>0.07</v>
      </c>
      <c r="J89" s="48">
        <v>0.07</v>
      </c>
      <c r="K89" s="48">
        <v>0.05</v>
      </c>
      <c r="L89" s="48">
        <v>0.07</v>
      </c>
    </row>
    <row r="90" spans="1:12" ht="14.25">
      <c r="A90" s="3"/>
      <c r="B90" s="10" t="s">
        <v>74</v>
      </c>
      <c r="C90" s="9"/>
      <c r="D90" s="9"/>
      <c r="E90" s="9">
        <v>0</v>
      </c>
      <c r="F90" s="9">
        <v>0.03</v>
      </c>
      <c r="G90" s="9">
        <v>0.05</v>
      </c>
      <c r="H90" s="9">
        <v>0</v>
      </c>
      <c r="I90" s="9">
        <v>0.14</v>
      </c>
      <c r="J90" s="48">
        <v>0.14</v>
      </c>
      <c r="K90" s="48">
        <v>0</v>
      </c>
      <c r="L90" s="48">
        <v>0.14</v>
      </c>
    </row>
    <row r="91" spans="1:12" ht="15">
      <c r="A91" s="3"/>
      <c r="B91" s="15" t="s">
        <v>66</v>
      </c>
      <c r="C91" s="5">
        <f>SUM(C83:C89)</f>
        <v>2.2</v>
      </c>
      <c r="D91" s="5">
        <f>SUM(D83:D89)</f>
        <v>2.09</v>
      </c>
      <c r="E91" s="5">
        <f>SUM(E83:E89)</f>
        <v>1.67</v>
      </c>
      <c r="F91" s="5">
        <f aca="true" t="shared" si="7" ref="F91:L91">SUM(F83:F90)</f>
        <v>5.63</v>
      </c>
      <c r="G91" s="5">
        <f t="shared" si="7"/>
        <v>3.1499999999999995</v>
      </c>
      <c r="H91" s="5">
        <f t="shared" si="7"/>
        <v>2.73</v>
      </c>
      <c r="I91" s="5">
        <f t="shared" si="7"/>
        <v>5.739999999999999</v>
      </c>
      <c r="J91" s="5">
        <f t="shared" si="7"/>
        <v>3.67</v>
      </c>
      <c r="K91" s="5">
        <f t="shared" si="7"/>
        <v>2.0699999999999994</v>
      </c>
      <c r="L91" s="5">
        <f t="shared" si="7"/>
        <v>5.789999999999999</v>
      </c>
    </row>
    <row r="92" spans="1:12" ht="14.25">
      <c r="A92" s="3"/>
      <c r="B92" s="8"/>
      <c r="C92" s="6"/>
      <c r="D92" s="6"/>
      <c r="E92" s="6"/>
      <c r="F92" s="6"/>
      <c r="G92" s="6"/>
      <c r="H92" s="6"/>
      <c r="I92" s="6"/>
      <c r="J92" s="48"/>
      <c r="K92" s="48"/>
      <c r="L92" s="48"/>
    </row>
    <row r="93" spans="1:12" ht="15">
      <c r="A93" s="3">
        <v>11</v>
      </c>
      <c r="B93" s="4" t="s">
        <v>120</v>
      </c>
      <c r="C93" s="6"/>
      <c r="D93" s="6"/>
      <c r="E93" s="6"/>
      <c r="F93" s="6"/>
      <c r="G93" s="6"/>
      <c r="H93" s="6"/>
      <c r="I93" s="6"/>
      <c r="J93" s="48"/>
      <c r="K93" s="48"/>
      <c r="L93" s="48"/>
    </row>
    <row r="94" spans="1:12" ht="14.25">
      <c r="A94" s="3"/>
      <c r="B94" s="8" t="s">
        <v>9</v>
      </c>
      <c r="C94" s="9">
        <v>5</v>
      </c>
      <c r="D94" s="9">
        <v>4.8</v>
      </c>
      <c r="E94" s="9">
        <v>4.96</v>
      </c>
      <c r="F94" s="9">
        <v>5.5</v>
      </c>
      <c r="G94" s="9">
        <v>5.5</v>
      </c>
      <c r="H94" s="9">
        <v>5.5</v>
      </c>
      <c r="I94" s="9">
        <v>5.9</v>
      </c>
      <c r="J94" s="48">
        <v>6.7</v>
      </c>
      <c r="K94" s="48">
        <v>4.13</v>
      </c>
      <c r="L94" s="48">
        <v>7.4</v>
      </c>
    </row>
    <row r="95" spans="1:12" ht="14.25">
      <c r="A95" s="3"/>
      <c r="B95" s="10" t="s">
        <v>28</v>
      </c>
      <c r="C95" s="9">
        <v>2</v>
      </c>
      <c r="D95" s="9">
        <v>1.7</v>
      </c>
      <c r="E95" s="9">
        <v>1.7</v>
      </c>
      <c r="F95" s="9">
        <v>2</v>
      </c>
      <c r="G95" s="9">
        <v>10.15</v>
      </c>
      <c r="H95" s="9">
        <v>23.15</v>
      </c>
      <c r="I95" s="9">
        <v>2</v>
      </c>
      <c r="J95" s="48">
        <v>1.2</v>
      </c>
      <c r="K95" s="48">
        <v>0.01</v>
      </c>
      <c r="L95" s="48">
        <v>2</v>
      </c>
    </row>
    <row r="96" spans="1:12" ht="14.25">
      <c r="A96" s="3"/>
      <c r="B96" s="8" t="s">
        <v>15</v>
      </c>
      <c r="C96" s="9">
        <v>2.25</v>
      </c>
      <c r="D96" s="9">
        <v>2.15</v>
      </c>
      <c r="E96" s="9">
        <v>2.35</v>
      </c>
      <c r="F96" s="9">
        <v>2.45</v>
      </c>
      <c r="G96" s="9">
        <v>2.45</v>
      </c>
      <c r="H96" s="9">
        <v>2.26</v>
      </c>
      <c r="I96" s="9">
        <v>3</v>
      </c>
      <c r="J96" s="48">
        <v>2.79</v>
      </c>
      <c r="K96" s="48">
        <v>1.89</v>
      </c>
      <c r="L96" s="48">
        <v>3.7</v>
      </c>
    </row>
    <row r="97" spans="1:12" ht="14.25">
      <c r="A97" s="3"/>
      <c r="B97" s="10" t="s">
        <v>27</v>
      </c>
      <c r="C97" s="9">
        <v>2</v>
      </c>
      <c r="D97" s="9">
        <v>12</v>
      </c>
      <c r="E97" s="9">
        <v>12</v>
      </c>
      <c r="F97" s="9">
        <v>12</v>
      </c>
      <c r="G97" s="9">
        <v>12</v>
      </c>
      <c r="H97" s="9">
        <v>10.81</v>
      </c>
      <c r="I97" s="9">
        <v>7</v>
      </c>
      <c r="J97" s="48">
        <v>7</v>
      </c>
      <c r="K97" s="48">
        <v>1.51</v>
      </c>
      <c r="L97" s="48">
        <v>7</v>
      </c>
    </row>
    <row r="98" spans="1:12" ht="14.25">
      <c r="A98" s="3"/>
      <c r="B98" s="8" t="s">
        <v>25</v>
      </c>
      <c r="C98" s="9">
        <v>1.05</v>
      </c>
      <c r="D98" s="9">
        <v>1</v>
      </c>
      <c r="E98" s="9">
        <v>1</v>
      </c>
      <c r="F98" s="9">
        <v>1.15</v>
      </c>
      <c r="G98" s="9">
        <v>1.15</v>
      </c>
      <c r="H98" s="9">
        <v>1.15</v>
      </c>
      <c r="I98" s="9">
        <v>1.3</v>
      </c>
      <c r="J98" s="48">
        <v>1.27</v>
      </c>
      <c r="K98" s="48">
        <v>0.91</v>
      </c>
      <c r="L98" s="48">
        <v>1.35</v>
      </c>
    </row>
    <row r="99" spans="1:12" ht="14.25">
      <c r="A99" s="3"/>
      <c r="B99" s="8" t="s">
        <v>70</v>
      </c>
      <c r="C99" s="9">
        <v>0.55</v>
      </c>
      <c r="D99" s="9">
        <v>0.4</v>
      </c>
      <c r="E99" s="9">
        <v>0.4</v>
      </c>
      <c r="F99" s="9">
        <v>0.55</v>
      </c>
      <c r="G99" s="9">
        <v>0.55</v>
      </c>
      <c r="H99" s="9">
        <v>0.55</v>
      </c>
      <c r="I99" s="9">
        <v>0.65</v>
      </c>
      <c r="J99" s="48">
        <v>0.65</v>
      </c>
      <c r="K99" s="48">
        <v>0.46</v>
      </c>
      <c r="L99" s="48">
        <v>0.9</v>
      </c>
    </row>
    <row r="100" spans="1:12" ht="15">
      <c r="A100" s="3"/>
      <c r="B100" s="4" t="s">
        <v>121</v>
      </c>
      <c r="C100" s="5">
        <f aca="true" t="shared" si="8" ref="C100:L100">SUM(C94:C99)</f>
        <v>12.850000000000001</v>
      </c>
      <c r="D100" s="5">
        <f t="shared" si="8"/>
        <v>22.049999999999997</v>
      </c>
      <c r="E100" s="5">
        <f t="shared" si="8"/>
        <v>22.409999999999997</v>
      </c>
      <c r="F100" s="5">
        <f t="shared" si="8"/>
        <v>23.65</v>
      </c>
      <c r="G100" s="5">
        <f t="shared" si="8"/>
        <v>31.8</v>
      </c>
      <c r="H100" s="5">
        <f t="shared" si="8"/>
        <v>43.419999999999995</v>
      </c>
      <c r="I100" s="5">
        <f t="shared" si="8"/>
        <v>19.849999999999998</v>
      </c>
      <c r="J100" s="5">
        <f t="shared" si="8"/>
        <v>19.61</v>
      </c>
      <c r="K100" s="5">
        <f t="shared" si="8"/>
        <v>8.91</v>
      </c>
      <c r="L100" s="5">
        <f t="shared" si="8"/>
        <v>22.35</v>
      </c>
    </row>
    <row r="101" spans="1:12" ht="15">
      <c r="A101" s="3"/>
      <c r="B101" s="15"/>
      <c r="C101" s="5"/>
      <c r="D101" s="5"/>
      <c r="E101" s="5"/>
      <c r="F101" s="5"/>
      <c r="G101" s="5"/>
      <c r="H101" s="5"/>
      <c r="I101" s="5"/>
      <c r="J101" s="48"/>
      <c r="K101" s="48"/>
      <c r="L101" s="48"/>
    </row>
    <row r="102" spans="1:12" ht="15">
      <c r="A102" s="3">
        <v>12</v>
      </c>
      <c r="B102" s="15" t="s">
        <v>90</v>
      </c>
      <c r="C102" s="5"/>
      <c r="D102" s="5"/>
      <c r="E102" s="5"/>
      <c r="F102" s="5"/>
      <c r="G102" s="5"/>
      <c r="H102" s="5"/>
      <c r="I102" s="5"/>
      <c r="J102" s="48"/>
      <c r="K102" s="48"/>
      <c r="L102" s="48"/>
    </row>
    <row r="103" spans="1:12" s="17" customFormat="1" ht="28.5">
      <c r="A103" s="33"/>
      <c r="B103" s="16" t="s">
        <v>117</v>
      </c>
      <c r="C103" s="9">
        <v>0.01</v>
      </c>
      <c r="D103" s="9">
        <v>2</v>
      </c>
      <c r="E103" s="9">
        <v>1.55</v>
      </c>
      <c r="F103" s="9">
        <v>0.01</v>
      </c>
      <c r="G103" s="9">
        <v>0.05</v>
      </c>
      <c r="H103" s="9">
        <v>0.05</v>
      </c>
      <c r="I103" s="9">
        <v>0.07</v>
      </c>
      <c r="J103" s="49">
        <v>6.07</v>
      </c>
      <c r="K103" s="49">
        <v>0</v>
      </c>
      <c r="L103" s="49">
        <v>0.21</v>
      </c>
    </row>
    <row r="104" spans="1:12" s="17" customFormat="1" ht="14.25">
      <c r="A104" s="33"/>
      <c r="B104" s="16" t="s">
        <v>72</v>
      </c>
      <c r="C104" s="9"/>
      <c r="D104" s="9"/>
      <c r="E104" s="9"/>
      <c r="F104" s="9"/>
      <c r="G104" s="9"/>
      <c r="H104" s="9"/>
      <c r="I104" s="9"/>
      <c r="J104" s="49"/>
      <c r="K104" s="49"/>
      <c r="L104" s="49"/>
    </row>
    <row r="105" spans="1:12" s="17" customFormat="1" ht="28.5">
      <c r="A105" s="33"/>
      <c r="B105" s="16" t="s">
        <v>89</v>
      </c>
      <c r="C105" s="9"/>
      <c r="D105" s="9"/>
      <c r="E105" s="9"/>
      <c r="F105" s="9"/>
      <c r="G105" s="9">
        <v>10</v>
      </c>
      <c r="H105" s="9">
        <v>9.78</v>
      </c>
      <c r="I105" s="9">
        <v>10</v>
      </c>
      <c r="J105" s="49">
        <v>73.94</v>
      </c>
      <c r="K105" s="49">
        <v>10.67</v>
      </c>
      <c r="L105" s="49">
        <v>21</v>
      </c>
    </row>
    <row r="106" spans="1:12" ht="15.75" customHeight="1">
      <c r="A106" s="3"/>
      <c r="B106" s="10" t="s">
        <v>114</v>
      </c>
      <c r="C106" s="9"/>
      <c r="D106" s="9"/>
      <c r="E106" s="9"/>
      <c r="F106" s="9"/>
      <c r="G106" s="9"/>
      <c r="H106" s="9"/>
      <c r="I106" s="9"/>
      <c r="J106" s="48">
        <v>0</v>
      </c>
      <c r="K106" s="48"/>
      <c r="L106" s="48">
        <v>1</v>
      </c>
    </row>
    <row r="107" spans="1:12" ht="15.75" customHeight="1">
      <c r="A107" s="3"/>
      <c r="B107" s="46" t="s">
        <v>110</v>
      </c>
      <c r="C107" s="9"/>
      <c r="D107" s="9"/>
      <c r="E107" s="9"/>
      <c r="F107" s="9"/>
      <c r="G107" s="9"/>
      <c r="H107" s="9"/>
      <c r="I107" s="9"/>
      <c r="J107" s="48">
        <v>10</v>
      </c>
      <c r="K107" s="48"/>
      <c r="L107" s="48">
        <v>1</v>
      </c>
    </row>
    <row r="108" spans="1:12" ht="28.5">
      <c r="A108" s="3"/>
      <c r="B108" s="46" t="s">
        <v>111</v>
      </c>
      <c r="C108" s="9"/>
      <c r="D108" s="9"/>
      <c r="E108" s="9"/>
      <c r="F108" s="9"/>
      <c r="G108" s="9"/>
      <c r="H108" s="9"/>
      <c r="I108" s="9"/>
      <c r="J108" s="48">
        <v>1</v>
      </c>
      <c r="K108" s="48"/>
      <c r="L108" s="48">
        <v>0</v>
      </c>
    </row>
    <row r="109" spans="1:12" ht="15.75" customHeight="1">
      <c r="A109" s="3"/>
      <c r="B109" s="46" t="s">
        <v>112</v>
      </c>
      <c r="C109" s="9"/>
      <c r="D109" s="9"/>
      <c r="E109" s="9"/>
      <c r="F109" s="9"/>
      <c r="G109" s="9"/>
      <c r="H109" s="9"/>
      <c r="I109" s="9"/>
      <c r="J109" s="48">
        <v>7.25</v>
      </c>
      <c r="K109" s="48">
        <v>0</v>
      </c>
      <c r="L109" s="48">
        <v>5</v>
      </c>
    </row>
    <row r="110" spans="1:12" ht="15.75" customHeight="1">
      <c r="A110" s="3"/>
      <c r="B110" s="47" t="s">
        <v>113</v>
      </c>
      <c r="C110" s="20">
        <f aca="true" t="shared" si="9" ref="C110:L110">SUM(C103:C109)</f>
        <v>0.01</v>
      </c>
      <c r="D110" s="20">
        <f t="shared" si="9"/>
        <v>2</v>
      </c>
      <c r="E110" s="20">
        <f t="shared" si="9"/>
        <v>1.55</v>
      </c>
      <c r="F110" s="20">
        <f t="shared" si="9"/>
        <v>0.01</v>
      </c>
      <c r="G110" s="20">
        <f t="shared" si="9"/>
        <v>10.05</v>
      </c>
      <c r="H110" s="20">
        <f t="shared" si="9"/>
        <v>9.83</v>
      </c>
      <c r="I110" s="20">
        <f t="shared" si="9"/>
        <v>10.07</v>
      </c>
      <c r="J110" s="20">
        <f t="shared" si="9"/>
        <v>98.25999999999999</v>
      </c>
      <c r="K110" s="20">
        <f t="shared" si="9"/>
        <v>10.67</v>
      </c>
      <c r="L110" s="20">
        <f t="shared" si="9"/>
        <v>28.21</v>
      </c>
    </row>
    <row r="111" spans="1:12" ht="15">
      <c r="A111" s="3"/>
      <c r="B111" s="18" t="s">
        <v>91</v>
      </c>
      <c r="C111" s="5">
        <f>SUM(C10+C13+C35+C40+C48+C54+C56+C70+C80+C91+C100+C110)</f>
        <v>314.15</v>
      </c>
      <c r="D111" s="5">
        <f aca="true" t="shared" si="10" ref="D111:L111">SUM(D10+D13+D35+D40+D48+D54+D56+D70+D80+D91+D100+D110)</f>
        <v>307</v>
      </c>
      <c r="E111" s="5">
        <f t="shared" si="10"/>
        <v>302.776</v>
      </c>
      <c r="F111" s="5">
        <f t="shared" si="10"/>
        <v>349.99999999999994</v>
      </c>
      <c r="G111" s="5">
        <f t="shared" si="10"/>
        <v>360</v>
      </c>
      <c r="H111" s="5">
        <f t="shared" si="10"/>
        <v>357.82000000000005</v>
      </c>
      <c r="I111" s="5">
        <f t="shared" si="10"/>
        <v>375.61000000000007</v>
      </c>
      <c r="J111" s="5">
        <f t="shared" si="10"/>
        <v>459.99999999999994</v>
      </c>
      <c r="K111" s="5">
        <f t="shared" si="10"/>
        <v>253.48999999999995</v>
      </c>
      <c r="L111" s="5">
        <f t="shared" si="10"/>
        <v>425</v>
      </c>
    </row>
    <row r="112" ht="14.25">
      <c r="A112" s="2"/>
    </row>
    <row r="113" spans="1:8" ht="18" customHeight="1">
      <c r="A113" s="62"/>
      <c r="B113" s="62"/>
      <c r="C113" s="62"/>
      <c r="D113" s="62"/>
      <c r="E113" s="62"/>
      <c r="F113" s="62"/>
      <c r="G113" s="2"/>
      <c r="H113" s="2"/>
    </row>
    <row r="114" spans="1:8" ht="20.25" customHeight="1">
      <c r="A114" s="62"/>
      <c r="B114" s="62"/>
      <c r="C114" s="62"/>
      <c r="D114" s="62"/>
      <c r="E114" s="62"/>
      <c r="F114" s="62"/>
      <c r="G114" s="2"/>
      <c r="H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s="21" customFormat="1" ht="15">
      <c r="A117" s="31"/>
      <c r="B117" s="31"/>
      <c r="C117" s="71"/>
      <c r="D117" s="71"/>
      <c r="E117" s="71"/>
      <c r="F117" s="71"/>
      <c r="G117" s="71"/>
      <c r="H117" s="71"/>
      <c r="I117" s="32"/>
      <c r="J117" s="32"/>
      <c r="K117" s="32"/>
      <c r="L117" s="32"/>
    </row>
    <row r="118" spans="1:12" s="21" customFormat="1" ht="14.25">
      <c r="A118" s="22"/>
      <c r="B118" s="22"/>
      <c r="C118" s="70"/>
      <c r="D118" s="70"/>
      <c r="E118" s="70"/>
      <c r="F118" s="72"/>
      <c r="G118" s="70"/>
      <c r="H118" s="70"/>
      <c r="I118" s="70"/>
      <c r="J118" s="70"/>
      <c r="K118" s="70"/>
      <c r="L118" s="70"/>
    </row>
    <row r="119" spans="1:12" s="21" customFormat="1" ht="15">
      <c r="A119" s="22"/>
      <c r="B119" s="23"/>
      <c r="C119" s="70"/>
      <c r="D119" s="70"/>
      <c r="E119" s="70"/>
      <c r="F119" s="72"/>
      <c r="G119" s="70"/>
      <c r="H119" s="70"/>
      <c r="I119" s="70"/>
      <c r="J119" s="70"/>
      <c r="K119" s="70"/>
      <c r="L119" s="70"/>
    </row>
    <row r="120" spans="1:12" s="27" customFormat="1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8" ht="31.5" customHeight="1">
      <c r="A121" s="2"/>
      <c r="B121" s="2"/>
      <c r="C121" s="2"/>
      <c r="D121" s="2"/>
      <c r="E121" s="2"/>
      <c r="F121" s="2"/>
      <c r="G121" s="2"/>
      <c r="H121" s="2"/>
    </row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278" ht="14.25">
      <c r="G278" s="1" t="s">
        <v>92</v>
      </c>
    </row>
  </sheetData>
  <sheetProtection/>
  <mergeCells count="33">
    <mergeCell ref="J118:J119"/>
    <mergeCell ref="K6:K7"/>
    <mergeCell ref="K118:K119"/>
    <mergeCell ref="L6:L7"/>
    <mergeCell ref="L118:L119"/>
    <mergeCell ref="J6:J7"/>
    <mergeCell ref="I118:I119"/>
    <mergeCell ref="C117:E117"/>
    <mergeCell ref="F117:H117"/>
    <mergeCell ref="C118:C119"/>
    <mergeCell ref="D118:D119"/>
    <mergeCell ref="E118:E119"/>
    <mergeCell ref="F118:F119"/>
    <mergeCell ref="G118:G119"/>
    <mergeCell ref="H118:H119"/>
    <mergeCell ref="A114:F114"/>
    <mergeCell ref="A113:F113"/>
    <mergeCell ref="C6:C7"/>
    <mergeCell ref="D6:D7"/>
    <mergeCell ref="E6:E7"/>
    <mergeCell ref="F6:F7"/>
    <mergeCell ref="B5:B7"/>
    <mergeCell ref="A5:A7"/>
    <mergeCell ref="I6:I7"/>
    <mergeCell ref="H6:H7"/>
    <mergeCell ref="G6:G7"/>
    <mergeCell ref="C5:E5"/>
    <mergeCell ref="F5:H5"/>
    <mergeCell ref="I5:K5"/>
    <mergeCell ref="A1:L1"/>
    <mergeCell ref="A2:L2"/>
    <mergeCell ref="A3:L3"/>
    <mergeCell ref="C4:H4"/>
  </mergeCells>
  <printOptions/>
  <pageMargins left="0.52" right="0" top="0.29" bottom="0.196850393700787" header="0.48" footer="0.35"/>
  <pageSetup firstPageNumber="394" useFirstPageNumber="1" horizontalDpi="600" verticalDpi="600" orientation="landscape" paperSize="9" scale="82" r:id="rId1"/>
  <headerFooter alignWithMargins="0">
    <oddFooter>&amp;C&amp;P</oddFooter>
  </headerFooter>
  <rowBreaks count="4" manualBreakCount="4">
    <brk id="36" max="11" man="1"/>
    <brk id="66" max="11" man="1"/>
    <brk id="92" max="11" man="1"/>
    <brk id="1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DEPTT. OF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c rathore</dc:creator>
  <cp:keywords/>
  <dc:description/>
  <cp:lastModifiedBy>HP PC</cp:lastModifiedBy>
  <cp:lastPrinted>2008-02-28T14:29:57Z</cp:lastPrinted>
  <dcterms:created xsi:type="dcterms:W3CDTF">2000-09-13T18:32:41Z</dcterms:created>
  <dcterms:modified xsi:type="dcterms:W3CDTF">2008-02-28T14:30:13Z</dcterms:modified>
  <cp:category/>
  <cp:version/>
  <cp:contentType/>
  <cp:contentStatus/>
</cp:coreProperties>
</file>